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wecc4-my.sharepoint.com/personal/ccoleman_wecc_org/Documents/TechEditing/LAffleck/"/>
    </mc:Choice>
  </mc:AlternateContent>
  <xr:revisionPtr revIDLastSave="0" documentId="8_{E8CE5591-4B71-4696-9025-D1DFD89CDEA9}" xr6:coauthVersionLast="47" xr6:coauthVersionMax="47" xr10:uidLastSave="{00000000-0000-0000-0000-000000000000}"/>
  <bookViews>
    <workbookView xWindow="-103" yWindow="-103" windowWidth="33120" windowHeight="18000" xr2:uid="{4911BD7D-C928-4D56-A8F7-0AD16867B5F2}"/>
  </bookViews>
  <sheets>
    <sheet name="Summary" sheetId="1" r:id="rId1"/>
    <sheet name="26LSP1S" sheetId="2" r:id="rId2"/>
    <sheet name="26HW3" sheetId="3" r:id="rId3"/>
    <sheet name="26LW1" sheetId="4" r:id="rId4"/>
    <sheet name="26HSP1" sheetId="5" r:id="rId5"/>
    <sheet name="31HW2" sheetId="6" r:id="rId6"/>
    <sheet name="31HS2" sheetId="7" r:id="rId7"/>
    <sheet name="26HS3" sheetId="8" r:id="rId8"/>
    <sheet name="26LS1" sheetId="9" r:id="rId9"/>
    <sheet name="36HW1" sheetId="10" r:id="rId10"/>
    <sheet name="36HS1" sheetId="11" r:id="rId11"/>
    <sheet name="26HS4S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G16" i="1"/>
  <c r="F16" i="1"/>
  <c r="E16" i="1"/>
  <c r="D16" i="1"/>
  <c r="C16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C8" i="1"/>
  <c r="L7" i="1"/>
  <c r="K7" i="1"/>
  <c r="J7" i="1"/>
  <c r="I7" i="1"/>
  <c r="H7" i="1"/>
  <c r="G7" i="1"/>
  <c r="F7" i="1"/>
  <c r="E7" i="1"/>
  <c r="D7" i="1"/>
  <c r="C7" i="1"/>
  <c r="L6" i="1"/>
  <c r="K6" i="1"/>
  <c r="J6" i="1"/>
  <c r="I6" i="1"/>
  <c r="H6" i="1"/>
  <c r="G6" i="1"/>
  <c r="F6" i="1"/>
  <c r="E6" i="1"/>
  <c r="D6" i="1"/>
  <c r="C6" i="1"/>
  <c r="L30" i="12" l="1"/>
  <c r="K30" i="12"/>
  <c r="J30" i="12"/>
  <c r="I30" i="12"/>
  <c r="L30" i="11"/>
  <c r="K30" i="11"/>
  <c r="J30" i="11"/>
  <c r="I30" i="11"/>
  <c r="L30" i="10"/>
  <c r="K30" i="10"/>
  <c r="J30" i="10"/>
  <c r="I30" i="10"/>
  <c r="L30" i="9"/>
  <c r="K30" i="9"/>
  <c r="J30" i="9"/>
  <c r="I30" i="9"/>
  <c r="L30" i="8"/>
  <c r="K30" i="8"/>
  <c r="J30" i="8"/>
  <c r="I30" i="8"/>
  <c r="L30" i="7"/>
  <c r="K30" i="7"/>
  <c r="J30" i="7"/>
  <c r="I30" i="7"/>
  <c r="L30" i="6"/>
  <c r="K30" i="6"/>
  <c r="J30" i="6"/>
  <c r="I30" i="6"/>
  <c r="L30" i="5"/>
  <c r="K30" i="5"/>
  <c r="J30" i="5"/>
  <c r="I30" i="5"/>
  <c r="L30" i="4"/>
  <c r="K30" i="4"/>
  <c r="J30" i="4"/>
  <c r="I30" i="4"/>
  <c r="L30" i="3"/>
  <c r="K30" i="3"/>
  <c r="J30" i="3"/>
  <c r="I30" i="3"/>
  <c r="L30" i="2"/>
  <c r="K30" i="2"/>
  <c r="J30" i="2"/>
  <c r="I30" i="2"/>
  <c r="D17" i="1"/>
  <c r="C17" i="1"/>
  <c r="F17" i="1" l="1"/>
  <c r="E17" i="1"/>
  <c r="G17" i="1"/>
  <c r="H17" i="1"/>
  <c r="I17" i="1"/>
  <c r="J17" i="1"/>
  <c r="L17" i="1"/>
  <c r="K17" i="1"/>
</calcChain>
</file>

<file path=xl/sharedStrings.xml><?xml version="1.0" encoding="utf-8"?>
<sst xmlns="http://schemas.openxmlformats.org/spreadsheetml/2006/main" count="466" uniqueCount="69">
  <si>
    <t>Appendix A</t>
  </si>
  <si>
    <t>Date</t>
  </si>
  <si>
    <t>Case Name</t>
  </si>
  <si>
    <t>Current Case Total</t>
  </si>
  <si>
    <t>Case Errors</t>
  </si>
  <si>
    <t>Exceeded Limits</t>
  </si>
  <si>
    <t>NERC Quality Metrics</t>
  </si>
  <si>
    <t>Power Flow Metrics</t>
  </si>
  <si>
    <t>Dynamics Metrics</t>
  </si>
  <si>
    <t>Generator Without Dynamics Data (Missing Machine Model)</t>
  </si>
  <si>
    <t>Missing Load Long ID</t>
  </si>
  <si>
    <t>Missing BAA</t>
  </si>
  <si>
    <t>Missing Turbine Type</t>
  </si>
  <si>
    <t>AVERAGE</t>
  </si>
  <si>
    <t>2025 Base Case Compilation and Data Check Log</t>
  </si>
  <si>
    <t>Case under current study:</t>
  </si>
  <si>
    <t>Area Number</t>
  </si>
  <si>
    <t>Area Name</t>
  </si>
  <si>
    <t>Powerflow Metrics</t>
  </si>
  <si>
    <t>Missing Machine Model</t>
  </si>
  <si>
    <t>Missing Load LongID</t>
  </si>
  <si>
    <t>NEW MEXICO</t>
  </si>
  <si>
    <t>EL PASO</t>
  </si>
  <si>
    <t>APS</t>
  </si>
  <si>
    <t>SRP</t>
  </si>
  <si>
    <t>TEP</t>
  </si>
  <si>
    <t>AEPCO</t>
  </si>
  <si>
    <t>NEVADA</t>
  </si>
  <si>
    <t>WAPA L.C.</t>
  </si>
  <si>
    <t>MEXICO-CFE</t>
  </si>
  <si>
    <t>IID</t>
  </si>
  <si>
    <t>SANDIEGO</t>
  </si>
  <si>
    <t>SOCALIF</t>
  </si>
  <si>
    <t>LADWP</t>
  </si>
  <si>
    <t>PG AND E</t>
  </si>
  <si>
    <t>NORTHWEST</t>
  </si>
  <si>
    <t>B.C.HYDRO</t>
  </si>
  <si>
    <t>FORTISBC</t>
  </si>
  <si>
    <t>ALBERTA</t>
  </si>
  <si>
    <t>IDAHO</t>
  </si>
  <si>
    <t>MONTANA</t>
  </si>
  <si>
    <t>WAPA U.W.</t>
  </si>
  <si>
    <t>SIERRA</t>
  </si>
  <si>
    <t>PACE</t>
  </si>
  <si>
    <t>PSCOLORADO</t>
  </si>
  <si>
    <t>WAPA R.M.</t>
  </si>
  <si>
    <t>Total</t>
  </si>
  <si>
    <t>26LSP1Sa</t>
  </si>
  <si>
    <t>26HW3a</t>
  </si>
  <si>
    <t>26LW1a</t>
  </si>
  <si>
    <t>26HSP1a</t>
  </si>
  <si>
    <t>31HW2a</t>
  </si>
  <si>
    <t>31HS2a</t>
  </si>
  <si>
    <t>26HS3a</t>
  </si>
  <si>
    <t>26LS1a</t>
  </si>
  <si>
    <t>36HW1a</t>
  </si>
  <si>
    <t>36HS1a</t>
  </si>
  <si>
    <t>26HS4Sa</t>
  </si>
  <si>
    <t>26LSP1S</t>
  </si>
  <si>
    <t>26HW3</t>
  </si>
  <si>
    <t>26LW1</t>
  </si>
  <si>
    <t>26HSP1</t>
  </si>
  <si>
    <t>31HW2</t>
  </si>
  <si>
    <t>31HS2</t>
  </si>
  <si>
    <t>26HS3</t>
  </si>
  <si>
    <t>26LS1</t>
  </si>
  <si>
    <t>36HW1</t>
  </si>
  <si>
    <t>36HS1</t>
  </si>
  <si>
    <t>26HS4S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</si>
</sst>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Roboto"/>
      <family val="2"/>
    </font>
    <font>
      <u/>
      <sz val="11"/>
      <color rgb="FF0563C1"/>
      <name val="Aptos Narrow"/>
      <family val="2"/>
      <scheme val="minor"/>
    </font>
    <font>
      <sz val="11"/>
      <color theme="0"/>
      <name val="Roboto"/>
    </font>
    <font>
      <sz val="11"/>
      <color theme="1"/>
      <name val="Roboto"/>
    </font>
    <font>
      <sz val="11"/>
      <name val="Roboto"/>
    </font>
  </fonts>
  <fills count="3">
    <fill>
      <patternFill patternType="none"/>
    </fill>
    <fill>
      <patternFill patternType="gray125"/>
    </fill>
    <fill>
      <patternFill patternType="solid">
        <fgColor theme="4"/>
        <bgColor rgb="FF04286D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0" fontId="1" fillId="0" borderId="0" xfId="1" applyAlignment="1">
      <alignment horizontal="center" vertical="center" wrapText="1"/>
    </xf>
    <xf numFmtId="0" fontId="0" fillId="0" borderId="0" xfId="0" quotePrefix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165"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oboto"/>
        <scheme val="none"/>
      </font>
      <fill>
        <patternFill patternType="solid">
          <fgColor rgb="FF04286D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oboto"/>
        <scheme val="none"/>
      </font>
      <fill>
        <patternFill patternType="solid">
          <fgColor rgb="FF04286D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oboto"/>
        <scheme val="none"/>
      </font>
      <fill>
        <patternFill patternType="solid">
          <fgColor rgb="FF04286D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oboto"/>
        <scheme val="none"/>
      </font>
      <fill>
        <patternFill patternType="solid">
          <fgColor rgb="FF04286D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oboto"/>
        <scheme val="none"/>
      </font>
      <fill>
        <patternFill patternType="solid">
          <fgColor rgb="FF04286D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oboto"/>
        <scheme val="none"/>
      </font>
      <fill>
        <patternFill patternType="solid">
          <fgColor rgb="FF04286D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oboto"/>
        <scheme val="none"/>
      </font>
      <fill>
        <patternFill patternType="solid">
          <fgColor rgb="FF04286D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oboto"/>
        <scheme val="none"/>
      </font>
      <fill>
        <patternFill patternType="solid">
          <fgColor rgb="FF04286D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oboto"/>
        <scheme val="none"/>
      </font>
      <fill>
        <patternFill patternType="solid">
          <fgColor rgb="FF04286D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oboto"/>
        <scheme val="none"/>
      </font>
      <fill>
        <patternFill patternType="solid">
          <fgColor rgb="FF04286D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oboto"/>
        <scheme val="none"/>
      </font>
      <fill>
        <patternFill patternType="solid">
          <fgColor rgb="FF04286D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Roboto"/>
        <scheme val="none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DC749"/>
      <color rgb="FF0428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Roboto" panose="02000000000000000000" pitchFamily="2" charset="0"/>
                <a:ea typeface="Roboto" panose="02000000000000000000" pitchFamily="2" charset="0"/>
              </a:defRPr>
            </a:pPr>
            <a:r>
              <a:rPr lang="en-US" sz="1400" b="0">
                <a:latin typeface="Roboto" panose="02000000000000000000" pitchFamily="2" charset="0"/>
                <a:ea typeface="Roboto" panose="02000000000000000000" pitchFamily="2" charset="0"/>
              </a:rPr>
              <a:t>SADD</a:t>
            </a:r>
            <a:r>
              <a:rPr lang="en-US" sz="1400" b="0" baseline="0">
                <a:latin typeface="Roboto" panose="02000000000000000000" pitchFamily="2" charset="0"/>
                <a:ea typeface="Roboto" panose="02000000000000000000" pitchFamily="2" charset="0"/>
              </a:rPr>
              <a:t> </a:t>
            </a:r>
            <a:r>
              <a:rPr lang="en-US" sz="1400" b="0">
                <a:latin typeface="Roboto" panose="02000000000000000000" pitchFamily="2" charset="0"/>
                <a:ea typeface="Roboto" panose="02000000000000000000" pitchFamily="2" charset="0"/>
              </a:rPr>
              <a:t>Totals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Summary!$C$5</c:f>
              <c:strCache>
                <c:ptCount val="1"/>
                <c:pt idx="0">
                  <c:v>Current Case Total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Summary!$B$6:$B$16</c:f>
              <c:strCache>
                <c:ptCount val="11"/>
                <c:pt idx="0">
                  <c:v>26LSP1Sa</c:v>
                </c:pt>
                <c:pt idx="1">
                  <c:v>26HW3a</c:v>
                </c:pt>
                <c:pt idx="2">
                  <c:v>26LW1a</c:v>
                </c:pt>
                <c:pt idx="3">
                  <c:v>26HSP1a</c:v>
                </c:pt>
                <c:pt idx="4">
                  <c:v>31HW2a</c:v>
                </c:pt>
                <c:pt idx="5">
                  <c:v>31HS2a</c:v>
                </c:pt>
                <c:pt idx="6">
                  <c:v>26HS3a</c:v>
                </c:pt>
                <c:pt idx="7">
                  <c:v>26LS1a</c:v>
                </c:pt>
                <c:pt idx="8">
                  <c:v>36HW1a</c:v>
                </c:pt>
                <c:pt idx="9">
                  <c:v>36HS1a</c:v>
                </c:pt>
                <c:pt idx="10">
                  <c:v>26HS4Sa</c:v>
                </c:pt>
              </c:strCache>
            </c:strRef>
          </c:cat>
          <c:val>
            <c:numRef>
              <c:f>Summary!$C$6:$C$16</c:f>
              <c:numCache>
                <c:formatCode>General</c:formatCode>
                <c:ptCount val="11"/>
                <c:pt idx="0">
                  <c:v>4096</c:v>
                </c:pt>
                <c:pt idx="1">
                  <c:v>4927</c:v>
                </c:pt>
                <c:pt idx="2">
                  <c:v>3846</c:v>
                </c:pt>
                <c:pt idx="3">
                  <c:v>3894</c:v>
                </c:pt>
                <c:pt idx="4">
                  <c:v>3935</c:v>
                </c:pt>
                <c:pt idx="5">
                  <c:v>4234</c:v>
                </c:pt>
                <c:pt idx="6">
                  <c:v>3572</c:v>
                </c:pt>
                <c:pt idx="7">
                  <c:v>3290</c:v>
                </c:pt>
                <c:pt idx="8">
                  <c:v>4384</c:v>
                </c:pt>
                <c:pt idx="9">
                  <c:v>5045</c:v>
                </c:pt>
                <c:pt idx="10">
                  <c:v>3815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C3-43A0-B60A-C509769A8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6363136"/>
        <c:axId val="166364672"/>
        <c:axId val="0"/>
      </c:bar3DChart>
      <c:catAx>
        <c:axId val="166363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 baseline="0">
                <a:latin typeface="Roboto" panose="02000000000000000000" pitchFamily="2" charset="0"/>
              </a:defRPr>
            </a:pPr>
            <a:endParaRPr lang="en-US"/>
          </a:p>
        </c:txPr>
        <c:crossAx val="166364672"/>
        <c:crosses val="autoZero"/>
        <c:auto val="1"/>
        <c:lblAlgn val="ctr"/>
        <c:lblOffset val="100"/>
        <c:noMultiLvlLbl val="0"/>
      </c:catAx>
      <c:valAx>
        <c:axId val="166364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>
                <a:latin typeface="Roboto" panose="02000000000000000000" pitchFamily="2" charset="0"/>
              </a:defRPr>
            </a:pPr>
            <a:endParaRPr lang="en-US"/>
          </a:p>
        </c:txPr>
        <c:crossAx val="166363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Roboto" panose="02000000000000000000" pitchFamily="2" charset="0"/>
                <a:ea typeface="Roboto" panose="02000000000000000000" pitchFamily="2" charset="0"/>
              </a:defRPr>
            </a:pPr>
            <a:r>
              <a:rPr lang="en-US" sz="1400">
                <a:latin typeface="Roboto" panose="02000000000000000000" pitchFamily="2" charset="0"/>
                <a:ea typeface="Roboto" panose="02000000000000000000" pitchFamily="2" charset="0"/>
              </a:rPr>
              <a:t>Missing Load Long IDs (Climate Zones)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Summary!$J$5</c:f>
              <c:strCache>
                <c:ptCount val="1"/>
                <c:pt idx="0">
                  <c:v>Missing Load Long ID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Summary!$B$6:$B$16</c:f>
              <c:strCache>
                <c:ptCount val="11"/>
                <c:pt idx="0">
                  <c:v>26LSP1Sa</c:v>
                </c:pt>
                <c:pt idx="1">
                  <c:v>26HW3a</c:v>
                </c:pt>
                <c:pt idx="2">
                  <c:v>26LW1a</c:v>
                </c:pt>
                <c:pt idx="3">
                  <c:v>26HSP1a</c:v>
                </c:pt>
                <c:pt idx="4">
                  <c:v>31HW2a</c:v>
                </c:pt>
                <c:pt idx="5">
                  <c:v>31HS2a</c:v>
                </c:pt>
                <c:pt idx="6">
                  <c:v>26HS3a</c:v>
                </c:pt>
                <c:pt idx="7">
                  <c:v>26LS1a</c:v>
                </c:pt>
                <c:pt idx="8">
                  <c:v>36HW1a</c:v>
                </c:pt>
                <c:pt idx="9">
                  <c:v>36HS1a</c:v>
                </c:pt>
                <c:pt idx="10">
                  <c:v>26HS4Sa</c:v>
                </c:pt>
              </c:strCache>
            </c:strRef>
          </c:cat>
          <c:val>
            <c:numRef>
              <c:f>Summary!$J$6:$J$16</c:f>
              <c:numCache>
                <c:formatCode>General</c:formatCode>
                <c:ptCount val="11"/>
                <c:pt idx="0">
                  <c:v>269</c:v>
                </c:pt>
                <c:pt idx="1">
                  <c:v>373</c:v>
                </c:pt>
                <c:pt idx="2">
                  <c:v>299</c:v>
                </c:pt>
                <c:pt idx="3">
                  <c:v>261</c:v>
                </c:pt>
                <c:pt idx="4">
                  <c:v>375</c:v>
                </c:pt>
                <c:pt idx="5">
                  <c:v>284</c:v>
                </c:pt>
                <c:pt idx="6">
                  <c:v>22</c:v>
                </c:pt>
                <c:pt idx="7">
                  <c:v>27</c:v>
                </c:pt>
                <c:pt idx="8">
                  <c:v>122</c:v>
                </c:pt>
                <c:pt idx="9">
                  <c:v>64</c:v>
                </c:pt>
                <c:pt idx="1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7-4F4E-BD31-B4165BEF7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6393344"/>
        <c:axId val="166394880"/>
        <c:axId val="0"/>
      </c:bar3DChart>
      <c:catAx>
        <c:axId val="166393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Roboto" panose="02000000000000000000" pitchFamily="2" charset="0"/>
                <a:ea typeface="Roboto" panose="02000000000000000000" pitchFamily="2" charset="0"/>
              </a:defRPr>
            </a:pPr>
            <a:endParaRPr lang="en-US"/>
          </a:p>
        </c:txPr>
        <c:crossAx val="166394880"/>
        <c:crosses val="autoZero"/>
        <c:auto val="1"/>
        <c:lblAlgn val="ctr"/>
        <c:lblOffset val="100"/>
        <c:noMultiLvlLbl val="0"/>
      </c:catAx>
      <c:valAx>
        <c:axId val="1663948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Roboto" panose="02000000000000000000" pitchFamily="2" charset="0"/>
                <a:ea typeface="Roboto" panose="02000000000000000000" pitchFamily="2" charset="0"/>
              </a:defRPr>
            </a:pPr>
            <a:endParaRPr lang="en-US"/>
          </a:p>
        </c:txPr>
        <c:crossAx val="1663933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Roboto" panose="02000000000000000000" pitchFamily="2" charset="0"/>
                <a:ea typeface="Roboto" panose="02000000000000000000" pitchFamily="2" charset="0"/>
              </a:defRPr>
            </a:pPr>
            <a:r>
              <a:rPr lang="en-US" sz="1400">
                <a:latin typeface="Roboto" panose="02000000000000000000" pitchFamily="2" charset="0"/>
                <a:ea typeface="Roboto" panose="02000000000000000000" pitchFamily="2" charset="0"/>
              </a:rPr>
              <a:t>Generator Models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Summary!$H$5</c:f>
              <c:strCache>
                <c:ptCount val="1"/>
                <c:pt idx="0">
                  <c:v>Dynamics Metrics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04286D"/>
              </a:solidFill>
            </a:ln>
          </c:spPr>
          <c:invertIfNegative val="0"/>
          <c:cat>
            <c:strRef>
              <c:f>Summary!$B$6:$B$16</c:f>
              <c:strCache>
                <c:ptCount val="11"/>
                <c:pt idx="0">
                  <c:v>26LSP1Sa</c:v>
                </c:pt>
                <c:pt idx="1">
                  <c:v>26HW3a</c:v>
                </c:pt>
                <c:pt idx="2">
                  <c:v>26LW1a</c:v>
                </c:pt>
                <c:pt idx="3">
                  <c:v>26HSP1a</c:v>
                </c:pt>
                <c:pt idx="4">
                  <c:v>31HW2a</c:v>
                </c:pt>
                <c:pt idx="5">
                  <c:v>31HS2a</c:v>
                </c:pt>
                <c:pt idx="6">
                  <c:v>26HS3a</c:v>
                </c:pt>
                <c:pt idx="7">
                  <c:v>26LS1a</c:v>
                </c:pt>
                <c:pt idx="8">
                  <c:v>36HW1a</c:v>
                </c:pt>
                <c:pt idx="9">
                  <c:v>36HS1a</c:v>
                </c:pt>
                <c:pt idx="10">
                  <c:v>26HS4Sa</c:v>
                </c:pt>
              </c:strCache>
            </c:strRef>
          </c:cat>
          <c:val>
            <c:numRef>
              <c:f>Summary!$H$6:$H$16</c:f>
              <c:numCache>
                <c:formatCode>General</c:formatCode>
                <c:ptCount val="11"/>
                <c:pt idx="0">
                  <c:v>191</c:v>
                </c:pt>
                <c:pt idx="1">
                  <c:v>180</c:v>
                </c:pt>
                <c:pt idx="2">
                  <c:v>182</c:v>
                </c:pt>
                <c:pt idx="3">
                  <c:v>186</c:v>
                </c:pt>
                <c:pt idx="4">
                  <c:v>200</c:v>
                </c:pt>
                <c:pt idx="5">
                  <c:v>200</c:v>
                </c:pt>
                <c:pt idx="6">
                  <c:v>178</c:v>
                </c:pt>
                <c:pt idx="7">
                  <c:v>178</c:v>
                </c:pt>
                <c:pt idx="8">
                  <c:v>186</c:v>
                </c:pt>
                <c:pt idx="9">
                  <c:v>185</c:v>
                </c:pt>
                <c:pt idx="10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F-42CA-BD9C-81CE68D34AD5}"/>
            </c:ext>
          </c:extLst>
        </c:ser>
        <c:ser>
          <c:idx val="1"/>
          <c:order val="1"/>
          <c:tx>
            <c:strRef>
              <c:f>Summary!$I$5</c:f>
              <c:strCache>
                <c:ptCount val="1"/>
                <c:pt idx="0">
                  <c:v>Generator Without Dynamics Data (Missing Machine Model)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FDC749"/>
              </a:solidFill>
            </a:ln>
          </c:spPr>
          <c:invertIfNegative val="0"/>
          <c:cat>
            <c:strRef>
              <c:f>Summary!$B$6:$B$16</c:f>
              <c:strCache>
                <c:ptCount val="11"/>
                <c:pt idx="0">
                  <c:v>26LSP1Sa</c:v>
                </c:pt>
                <c:pt idx="1">
                  <c:v>26HW3a</c:v>
                </c:pt>
                <c:pt idx="2">
                  <c:v>26LW1a</c:v>
                </c:pt>
                <c:pt idx="3">
                  <c:v>26HSP1a</c:v>
                </c:pt>
                <c:pt idx="4">
                  <c:v>31HW2a</c:v>
                </c:pt>
                <c:pt idx="5">
                  <c:v>31HS2a</c:v>
                </c:pt>
                <c:pt idx="6">
                  <c:v>26HS3a</c:v>
                </c:pt>
                <c:pt idx="7">
                  <c:v>26LS1a</c:v>
                </c:pt>
                <c:pt idx="8">
                  <c:v>36HW1a</c:v>
                </c:pt>
                <c:pt idx="9">
                  <c:v>36HS1a</c:v>
                </c:pt>
                <c:pt idx="10">
                  <c:v>26HS4Sa</c:v>
                </c:pt>
              </c:strCache>
            </c:strRef>
          </c:cat>
          <c:val>
            <c:numRef>
              <c:f>Summary!$I$6:$I$16</c:f>
              <c:numCache>
                <c:formatCode>General</c:formatCode>
                <c:ptCount val="11"/>
                <c:pt idx="0">
                  <c:v>255</c:v>
                </c:pt>
                <c:pt idx="1">
                  <c:v>157</c:v>
                </c:pt>
                <c:pt idx="2">
                  <c:v>109</c:v>
                </c:pt>
                <c:pt idx="3">
                  <c:v>218</c:v>
                </c:pt>
                <c:pt idx="4">
                  <c:v>251</c:v>
                </c:pt>
                <c:pt idx="5">
                  <c:v>294</c:v>
                </c:pt>
                <c:pt idx="6">
                  <c:v>287</c:v>
                </c:pt>
                <c:pt idx="7">
                  <c:v>130</c:v>
                </c:pt>
                <c:pt idx="8">
                  <c:v>260</c:v>
                </c:pt>
                <c:pt idx="9">
                  <c:v>397</c:v>
                </c:pt>
                <c:pt idx="10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F-42CA-BD9C-81CE68D34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6412288"/>
        <c:axId val="166413824"/>
        <c:axId val="0"/>
      </c:bar3DChart>
      <c:catAx>
        <c:axId val="166412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Roboto" panose="02000000000000000000" pitchFamily="2" charset="0"/>
                <a:ea typeface="Roboto" panose="02000000000000000000" pitchFamily="2" charset="0"/>
              </a:defRPr>
            </a:pPr>
            <a:endParaRPr lang="en-US"/>
          </a:p>
        </c:txPr>
        <c:crossAx val="166413824"/>
        <c:crosses val="autoZero"/>
        <c:auto val="1"/>
        <c:lblAlgn val="ctr"/>
        <c:lblOffset val="100"/>
        <c:noMultiLvlLbl val="0"/>
      </c:catAx>
      <c:valAx>
        <c:axId val="1664138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>
                <a:latin typeface="Roboto" panose="02000000000000000000" pitchFamily="2" charset="0"/>
                <a:ea typeface="Roboto" panose="02000000000000000000" pitchFamily="2" charset="0"/>
              </a:defRPr>
            </a:pPr>
            <a:endParaRPr lang="en-US"/>
          </a:p>
        </c:txPr>
        <c:crossAx val="1664122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>
              <a:latin typeface="Roboto" panose="02000000000000000000" pitchFamily="2" charset="0"/>
              <a:ea typeface="Roboto" panose="020000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Roboto" panose="02000000000000000000" pitchFamily="2" charset="0"/>
                <a:ea typeface="Roboto" panose="02000000000000000000" pitchFamily="2" charset="0"/>
              </a:defRPr>
            </a:pPr>
            <a:r>
              <a:rPr lang="en-US" sz="1400">
                <a:latin typeface="Roboto" panose="02000000000000000000" pitchFamily="2" charset="0"/>
                <a:ea typeface="Roboto" panose="02000000000000000000" pitchFamily="2" charset="0"/>
              </a:rPr>
              <a:t>Missing BAA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Summary!$K$5</c:f>
              <c:strCache>
                <c:ptCount val="1"/>
                <c:pt idx="0">
                  <c:v>Missing BAA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Summary!$B$6:$B$16</c:f>
              <c:strCache>
                <c:ptCount val="11"/>
                <c:pt idx="0">
                  <c:v>26LSP1Sa</c:v>
                </c:pt>
                <c:pt idx="1">
                  <c:v>26HW3a</c:v>
                </c:pt>
                <c:pt idx="2">
                  <c:v>26LW1a</c:v>
                </c:pt>
                <c:pt idx="3">
                  <c:v>26HSP1a</c:v>
                </c:pt>
                <c:pt idx="4">
                  <c:v>31HW2a</c:v>
                </c:pt>
                <c:pt idx="5">
                  <c:v>31HS2a</c:v>
                </c:pt>
                <c:pt idx="6">
                  <c:v>26HS3a</c:v>
                </c:pt>
                <c:pt idx="7">
                  <c:v>26LS1a</c:v>
                </c:pt>
                <c:pt idx="8">
                  <c:v>36HW1a</c:v>
                </c:pt>
                <c:pt idx="9">
                  <c:v>36HS1a</c:v>
                </c:pt>
                <c:pt idx="10">
                  <c:v>26HS4Sa</c:v>
                </c:pt>
              </c:strCache>
            </c:strRef>
          </c:cat>
          <c:val>
            <c:numRef>
              <c:f>Summary!$K$6:$K$16</c:f>
              <c:numCache>
                <c:formatCode>General</c:formatCode>
                <c:ptCount val="11"/>
                <c:pt idx="0">
                  <c:v>130</c:v>
                </c:pt>
                <c:pt idx="1">
                  <c:v>1281</c:v>
                </c:pt>
                <c:pt idx="2">
                  <c:v>135</c:v>
                </c:pt>
                <c:pt idx="3">
                  <c:v>119</c:v>
                </c:pt>
                <c:pt idx="4">
                  <c:v>171</c:v>
                </c:pt>
                <c:pt idx="5">
                  <c:v>145</c:v>
                </c:pt>
                <c:pt idx="6">
                  <c:v>24</c:v>
                </c:pt>
                <c:pt idx="7">
                  <c:v>16</c:v>
                </c:pt>
                <c:pt idx="8">
                  <c:v>84</c:v>
                </c:pt>
                <c:pt idx="9">
                  <c:v>75</c:v>
                </c:pt>
                <c:pt idx="1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B-4BDF-BAAB-0075246A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6451072"/>
        <c:axId val="166452608"/>
        <c:axId val="0"/>
      </c:bar3DChart>
      <c:catAx>
        <c:axId val="16645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Roboto" panose="02000000000000000000" pitchFamily="2" charset="0"/>
                <a:ea typeface="Roboto" panose="02000000000000000000" pitchFamily="2" charset="0"/>
              </a:defRPr>
            </a:pPr>
            <a:endParaRPr lang="en-US"/>
          </a:p>
        </c:txPr>
        <c:crossAx val="166452608"/>
        <c:crosses val="autoZero"/>
        <c:auto val="1"/>
        <c:lblAlgn val="ctr"/>
        <c:lblOffset val="100"/>
        <c:noMultiLvlLbl val="0"/>
      </c:catAx>
      <c:valAx>
        <c:axId val="166452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Roboto" panose="02000000000000000000" pitchFamily="2" charset="0"/>
                <a:ea typeface="Roboto" panose="02000000000000000000" pitchFamily="2" charset="0"/>
              </a:defRPr>
            </a:pPr>
            <a:endParaRPr lang="en-US"/>
          </a:p>
        </c:txPr>
        <c:crossAx val="1664510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>
                <a:latin typeface="Roboto" panose="02000000000000000000" pitchFamily="2" charset="0"/>
                <a:ea typeface="Roboto" panose="02000000000000000000" pitchFamily="2" charset="0"/>
              </a:rPr>
              <a:t>NERC Case Quality Metrics Errors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Summary!$F$5</c:f>
              <c:strCache>
                <c:ptCount val="1"/>
                <c:pt idx="0">
                  <c:v>NERC Quality Metrics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Summary!$B$6:$B$16</c:f>
              <c:strCache>
                <c:ptCount val="11"/>
                <c:pt idx="0">
                  <c:v>26LSP1Sa</c:v>
                </c:pt>
                <c:pt idx="1">
                  <c:v>26HW3a</c:v>
                </c:pt>
                <c:pt idx="2">
                  <c:v>26LW1a</c:v>
                </c:pt>
                <c:pt idx="3">
                  <c:v>26HSP1a</c:v>
                </c:pt>
                <c:pt idx="4">
                  <c:v>31HW2a</c:v>
                </c:pt>
                <c:pt idx="5">
                  <c:v>31HS2a</c:v>
                </c:pt>
                <c:pt idx="6">
                  <c:v>26HS3a</c:v>
                </c:pt>
                <c:pt idx="7">
                  <c:v>26LS1a</c:v>
                </c:pt>
                <c:pt idx="8">
                  <c:v>36HW1a</c:v>
                </c:pt>
                <c:pt idx="9">
                  <c:v>36HS1a</c:v>
                </c:pt>
                <c:pt idx="10">
                  <c:v>26HS4Sa</c:v>
                </c:pt>
              </c:strCache>
            </c:strRef>
          </c:cat>
          <c:val>
            <c:numRef>
              <c:f>Summary!$F$6:$F$16</c:f>
              <c:numCache>
                <c:formatCode>General</c:formatCode>
                <c:ptCount val="11"/>
                <c:pt idx="0">
                  <c:v>1621</c:v>
                </c:pt>
                <c:pt idx="1">
                  <c:v>1582</c:v>
                </c:pt>
                <c:pt idx="2">
                  <c:v>1463</c:v>
                </c:pt>
                <c:pt idx="3">
                  <c:v>1550</c:v>
                </c:pt>
                <c:pt idx="4">
                  <c:v>1496</c:v>
                </c:pt>
                <c:pt idx="5">
                  <c:v>1688</c:v>
                </c:pt>
                <c:pt idx="6">
                  <c:v>1575</c:v>
                </c:pt>
                <c:pt idx="7">
                  <c:v>1456</c:v>
                </c:pt>
                <c:pt idx="8">
                  <c:v>1615</c:v>
                </c:pt>
                <c:pt idx="9">
                  <c:v>1880</c:v>
                </c:pt>
                <c:pt idx="10">
                  <c:v>1596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7-42D3-80BB-2492A8BD9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6363136"/>
        <c:axId val="166364672"/>
        <c:axId val="0"/>
      </c:bar3DChart>
      <c:catAx>
        <c:axId val="166363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Roboto" panose="02000000000000000000" pitchFamily="2" charset="0"/>
                <a:ea typeface="Roboto" panose="02000000000000000000" pitchFamily="2" charset="0"/>
              </a:defRPr>
            </a:pPr>
            <a:endParaRPr lang="en-US"/>
          </a:p>
        </c:txPr>
        <c:crossAx val="166364672"/>
        <c:crosses val="autoZero"/>
        <c:auto val="1"/>
        <c:lblAlgn val="ctr"/>
        <c:lblOffset val="100"/>
        <c:noMultiLvlLbl val="0"/>
      </c:catAx>
      <c:valAx>
        <c:axId val="166364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Roboto" panose="02000000000000000000" pitchFamily="2" charset="0"/>
                <a:ea typeface="Roboto" panose="02000000000000000000" pitchFamily="2" charset="0"/>
              </a:defRPr>
            </a:pPr>
            <a:endParaRPr lang="en-US"/>
          </a:p>
        </c:txPr>
        <c:crossAx val="16636313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Roboto" panose="02000000000000000000" pitchFamily="2" charset="0"/>
                <a:ea typeface="Roboto" panose="02000000000000000000" pitchFamily="2" charset="0"/>
              </a:defRPr>
            </a:pPr>
            <a:r>
              <a:rPr lang="en-US" sz="1400">
                <a:latin typeface="Roboto" panose="02000000000000000000" pitchFamily="2" charset="0"/>
                <a:ea typeface="Roboto" panose="02000000000000000000" pitchFamily="2" charset="0"/>
              </a:rPr>
              <a:t>Missing Turbine Type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Summary!$L$5</c:f>
              <c:strCache>
                <c:ptCount val="1"/>
                <c:pt idx="0">
                  <c:v>Missing Turbine Type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Summary!$B$6:$B$16</c:f>
              <c:strCache>
                <c:ptCount val="11"/>
                <c:pt idx="0">
                  <c:v>26LSP1Sa</c:v>
                </c:pt>
                <c:pt idx="1">
                  <c:v>26HW3a</c:v>
                </c:pt>
                <c:pt idx="2">
                  <c:v>26LW1a</c:v>
                </c:pt>
                <c:pt idx="3">
                  <c:v>26HSP1a</c:v>
                </c:pt>
                <c:pt idx="4">
                  <c:v>31HW2a</c:v>
                </c:pt>
                <c:pt idx="5">
                  <c:v>31HS2a</c:v>
                </c:pt>
                <c:pt idx="6">
                  <c:v>26HS3a</c:v>
                </c:pt>
                <c:pt idx="7">
                  <c:v>26LS1a</c:v>
                </c:pt>
                <c:pt idx="8">
                  <c:v>36HW1a</c:v>
                </c:pt>
                <c:pt idx="9">
                  <c:v>36HS1a</c:v>
                </c:pt>
                <c:pt idx="10">
                  <c:v>26HS4Sa</c:v>
                </c:pt>
              </c:strCache>
            </c:strRef>
          </c:cat>
          <c:val>
            <c:numRef>
              <c:f>Summary!$L$6:$L$16</c:f>
              <c:numCache>
                <c:formatCode>General</c:formatCode>
                <c:ptCount val="11"/>
                <c:pt idx="0">
                  <c:v>150</c:v>
                </c:pt>
                <c:pt idx="1">
                  <c:v>140</c:v>
                </c:pt>
                <c:pt idx="2">
                  <c:v>150</c:v>
                </c:pt>
                <c:pt idx="3">
                  <c:v>169</c:v>
                </c:pt>
                <c:pt idx="4">
                  <c:v>168</c:v>
                </c:pt>
                <c:pt idx="5">
                  <c:v>155</c:v>
                </c:pt>
                <c:pt idx="6">
                  <c:v>20</c:v>
                </c:pt>
                <c:pt idx="7">
                  <c:v>210</c:v>
                </c:pt>
                <c:pt idx="8">
                  <c:v>266</c:v>
                </c:pt>
                <c:pt idx="9">
                  <c:v>286</c:v>
                </c:pt>
                <c:pt idx="1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8-4459-851D-2D5F9C7A9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6451072"/>
        <c:axId val="166452608"/>
        <c:axId val="0"/>
      </c:bar3DChart>
      <c:catAx>
        <c:axId val="16645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Roboto" panose="02000000000000000000" pitchFamily="2" charset="0"/>
                <a:ea typeface="Roboto" panose="02000000000000000000" pitchFamily="2" charset="0"/>
              </a:defRPr>
            </a:pPr>
            <a:endParaRPr lang="en-US"/>
          </a:p>
        </c:txPr>
        <c:crossAx val="166452608"/>
        <c:crosses val="autoZero"/>
        <c:auto val="1"/>
        <c:lblAlgn val="ctr"/>
        <c:lblOffset val="100"/>
        <c:noMultiLvlLbl val="0"/>
      </c:catAx>
      <c:valAx>
        <c:axId val="166452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Roboto" panose="02000000000000000000" pitchFamily="2" charset="0"/>
                <a:ea typeface="Roboto" panose="02000000000000000000" pitchFamily="2" charset="0"/>
              </a:defRPr>
            </a:pPr>
            <a:endParaRPr lang="en-US"/>
          </a:p>
        </c:txPr>
        <c:crossAx val="1664510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85723</xdr:colOff>
      <xdr:row>19</xdr:row>
      <xdr:rowOff>76199</xdr:rowOff>
    </xdr:from>
    <xdr:to>
      <xdr:col>9</xdr:col>
      <xdr:colOff>337183</xdr:colOff>
      <xdr:row>35</xdr:row>
      <xdr:rowOff>106679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2AC2A457-AD69-48DD-9158-339F285C9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644525</xdr:colOff>
      <xdr:row>53</xdr:row>
      <xdr:rowOff>133985</xdr:rowOff>
    </xdr:from>
    <xdr:to>
      <xdr:col>18</xdr:col>
      <xdr:colOff>286385</xdr:colOff>
      <xdr:row>69</xdr:row>
      <xdr:rowOff>164465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162E2461-0378-4967-A912-4B1A9B6DF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85723</xdr:colOff>
      <xdr:row>36</xdr:row>
      <xdr:rowOff>95250</xdr:rowOff>
    </xdr:from>
    <xdr:to>
      <xdr:col>9</xdr:col>
      <xdr:colOff>337183</xdr:colOff>
      <xdr:row>52</xdr:row>
      <xdr:rowOff>125730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D4F20007-AC08-41AB-8C65-3CD095FBE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644525</xdr:colOff>
      <xdr:row>36</xdr:row>
      <xdr:rowOff>95250</xdr:rowOff>
    </xdr:from>
    <xdr:to>
      <xdr:col>18</xdr:col>
      <xdr:colOff>286385</xdr:colOff>
      <xdr:row>52</xdr:row>
      <xdr:rowOff>125730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EDB512E2-9891-4561-8F16-15F86BF5B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644525</xdr:colOff>
      <xdr:row>19</xdr:row>
      <xdr:rowOff>76199</xdr:rowOff>
    </xdr:from>
    <xdr:to>
      <xdr:col>18</xdr:col>
      <xdr:colOff>286385</xdr:colOff>
      <xdr:row>35</xdr:row>
      <xdr:rowOff>106679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EBF7ECD8-3A7E-4839-9FA4-242723CE72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85723</xdr:colOff>
      <xdr:row>53</xdr:row>
      <xdr:rowOff>133985</xdr:rowOff>
    </xdr:from>
    <xdr:to>
      <xdr:col>9</xdr:col>
      <xdr:colOff>337183</xdr:colOff>
      <xdr:row>69</xdr:row>
      <xdr:rowOff>164465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74595BDA-3FE1-401E-9BF7-3D0D6CFC7E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2784EA-FAF8-40DB-A3E6-045375AD8C2C}" name="Table9" displayName="Table9" ref="A4:L30" totalsRowShown="0" headerRowDxfId="141" dataDxfId="140">
  <autoFilter ref="A4:L30" xr:uid="{7F2784EA-FAF8-40DB-A3E6-045375AD8C2C}"/>
  <tableColumns count="12">
    <tableColumn id="1" xr3:uid="{4A65C28E-0AB7-47F0-8A0A-DB77CE141725}" name="Area Number" dataDxfId="153"/>
    <tableColumn id="2" xr3:uid="{813CCEAD-C39F-4266-9C0F-C0A72C4DCFC0}" name="Area Name" dataDxfId="152"/>
    <tableColumn id="5" xr3:uid="{6F7B4FBF-9593-47A6-B19C-5F51A3AA02AC}" name="Current Case Total" dataDxfId="151"/>
    <tableColumn id="7" xr3:uid="{A2FA95E3-E3F3-4CAC-8731-870749DD3623}" name="Case Errors" dataDxfId="150"/>
    <tableColumn id="8" xr3:uid="{F0CCC637-4B19-4BC8-AF31-F2D2B1EA4E68}" name="Exceeded Limits" dataDxfId="149"/>
    <tableColumn id="9" xr3:uid="{9D2EAD2A-C20B-45EF-BC73-92034C122353}" name="NERC Quality Metrics" dataDxfId="148"/>
    <tableColumn id="10" xr3:uid="{A7AE1C5C-F204-401F-97C5-49246F634D9E}" name="Powerflow Metrics" dataDxfId="147"/>
    <tableColumn id="11" xr3:uid="{EA43D47D-BB2E-47CF-973C-CF915539A02A}" name="Dynamics Metrics" dataDxfId="146"/>
    <tableColumn id="12" xr3:uid="{7DFCE7F4-70D0-4567-A298-A41ADC46D3A4}" name="Missing Machine Model" dataDxfId="145"/>
    <tableColumn id="13" xr3:uid="{0EC0DD43-7E10-4638-A132-094836090AF4}" name="Missing Load LongID" dataDxfId="144"/>
    <tableColumn id="14" xr3:uid="{E39822FD-1AD9-4830-B5BF-6536EEBD1F55}" name="Missing BAA" dataDxfId="143"/>
    <tableColumn id="15" xr3:uid="{6EE69C94-A697-4494-9C08-BD08C93370D3}" name="Missing Turbine Type" dataDxfId="14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ACD8870-F3AE-4B1F-A1E7-190FB98BD149}" name="Table911" displayName="Table911" ref="A4:L30" totalsRowShown="0" headerRowDxfId="15" dataDxfId="14">
  <autoFilter ref="A4:L30" xr:uid="{4ACD8870-F3AE-4B1F-A1E7-190FB98BD149}"/>
  <tableColumns count="12">
    <tableColumn id="1" xr3:uid="{128C1C5D-AD4C-4234-84F6-5EF4C11E74E9}" name="Area Number" dataDxfId="27"/>
    <tableColumn id="2" xr3:uid="{FD947544-F13A-4D08-9287-D6A371236773}" name="Area Name" dataDxfId="26"/>
    <tableColumn id="5" xr3:uid="{4450EBB4-1980-405B-98F7-337DE1DD72CF}" name="Current Case Total" dataDxfId="25"/>
    <tableColumn id="7" xr3:uid="{027F9B4A-374D-41CA-8601-B6E9C10ED5D7}" name="Case Errors" dataDxfId="24"/>
    <tableColumn id="8" xr3:uid="{1050010B-FA5C-4660-AE1D-E4D9963685E5}" name="Exceeded Limits" dataDxfId="23"/>
    <tableColumn id="9" xr3:uid="{9AE09237-6938-4C0B-A3D1-E4ED5FA0BCD3}" name="NERC Quality Metrics" dataDxfId="22"/>
    <tableColumn id="10" xr3:uid="{9BBCFE6F-E666-4C01-B5A4-15F24F885B35}" name="Powerflow Metrics" dataDxfId="21"/>
    <tableColumn id="11" xr3:uid="{417B9F27-96A9-46CE-8AAD-93299F7B55D1}" name="Dynamics Metrics" dataDxfId="20"/>
    <tableColumn id="12" xr3:uid="{A4B04782-A1BF-4A35-8605-92EF9BA9543D}" name="Missing Machine Model" dataDxfId="19"/>
    <tableColumn id="13" xr3:uid="{61D156A9-E362-4F9C-BFF6-78358B485B8B}" name="Missing Load LongID" dataDxfId="18"/>
    <tableColumn id="14" xr3:uid="{44A9B536-9175-48D0-95C8-CB56979B3F22}" name="Missing BAA" dataDxfId="17"/>
    <tableColumn id="15" xr3:uid="{70387605-764C-49D2-B011-CD09A123446D}" name="Missing Turbine Type" dataDxfId="16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9B4EE74-253F-4595-AFB4-18BCB04C9E88}" name="Table912" displayName="Table912" ref="A4:L30" totalsRowShown="0" headerRowDxfId="1" dataDxfId="0">
  <autoFilter ref="A4:L30" xr:uid="{B9B4EE74-253F-4595-AFB4-18BCB04C9E88}"/>
  <tableColumns count="12">
    <tableColumn id="1" xr3:uid="{77B8AE39-2A8E-4146-AE22-51B99719DD64}" name="Area Number" dataDxfId="13"/>
    <tableColumn id="2" xr3:uid="{7D31E975-2440-41AF-830B-1503630DF8F1}" name="Area Name" dataDxfId="12"/>
    <tableColumn id="5" xr3:uid="{3609451F-5466-4943-965C-F6284D8886DD}" name="Current Case Total" dataDxfId="11"/>
    <tableColumn id="7" xr3:uid="{92F4DEE9-5487-4BBA-AE8A-9D895237661F}" name="Case Errors" dataDxfId="10"/>
    <tableColumn id="8" xr3:uid="{D4C04307-9AEB-42F8-8324-B9E93AAA5D47}" name="Exceeded Limits" dataDxfId="9"/>
    <tableColumn id="9" xr3:uid="{C719B725-C1A3-45BD-8928-BB37AE529FDA}" name="NERC Quality Metrics" dataDxfId="8"/>
    <tableColumn id="10" xr3:uid="{F82CF639-770B-4C19-A472-A3CF0F5B35B1}" name="Powerflow Metrics" dataDxfId="7"/>
    <tableColumn id="11" xr3:uid="{EB067FFA-F2A3-4135-8D29-D300271820FB}" name="Dynamics Metrics" dataDxfId="6"/>
    <tableColumn id="12" xr3:uid="{C81BDF43-3571-485C-AF3C-00921BE0F5E9}" name="Missing Machine Model" dataDxfId="5"/>
    <tableColumn id="13" xr3:uid="{242D58E5-E67B-4567-AEDD-62BE0473B448}" name="Missing Load LongID" dataDxfId="4"/>
    <tableColumn id="14" xr3:uid="{AFA21DDA-8F1C-4D0D-A6D5-B6D283052FFE}" name="Missing BAA" dataDxfId="3"/>
    <tableColumn id="15" xr3:uid="{E781C432-1F08-4C0F-90A7-C062F2E196D2}" name="Missing Turbine Type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A2B9F7-39B3-4911-96A8-D6719094AD7B}" name="Table93" displayName="Table93" ref="A4:L30" totalsRowShown="0" headerRowDxfId="127" dataDxfId="126">
  <autoFilter ref="A4:L30" xr:uid="{F0A2B9F7-39B3-4911-96A8-D6719094AD7B}"/>
  <tableColumns count="12">
    <tableColumn id="1" xr3:uid="{AC9FEE6E-C266-4827-AE29-6853C4D09612}" name="Area Number" dataDxfId="139"/>
    <tableColumn id="2" xr3:uid="{3198E17A-D27F-4A3F-BBF6-5F96C253D30F}" name="Area Name" dataDxfId="138"/>
    <tableColumn id="5" xr3:uid="{33AFB47F-ACF3-4664-BCF0-461B2F6CD3D1}" name="Current Case Total" dataDxfId="137"/>
    <tableColumn id="7" xr3:uid="{A26B013D-BF64-4F2D-B3BA-469C1D377068}" name="Case Errors" dataDxfId="136"/>
    <tableColumn id="8" xr3:uid="{628F6B3C-75BF-4B24-8FF5-9D9C2F1EF0F0}" name="Exceeded Limits" dataDxfId="135"/>
    <tableColumn id="9" xr3:uid="{7CA04938-003B-4660-95C7-E283AA46DDB9}" name="NERC Quality Metrics" dataDxfId="134"/>
    <tableColumn id="10" xr3:uid="{91C5300C-28D3-42A3-8B6C-6B3A49C2C0E2}" name="Powerflow Metrics" dataDxfId="133"/>
    <tableColumn id="11" xr3:uid="{BA62F920-F6F9-4C3C-AF83-73DF89A31592}" name="Dynamics Metrics" dataDxfId="132"/>
    <tableColumn id="12" xr3:uid="{026AB043-D420-4658-9A67-3E71D57C4179}" name="Missing Machine Model" dataDxfId="131"/>
    <tableColumn id="13" xr3:uid="{0F727ED0-C760-46F4-9A7C-6B0B3AB1D9DE}" name="Missing Load LongID" dataDxfId="130"/>
    <tableColumn id="14" xr3:uid="{71ACB812-507E-4836-8B66-CE259A017736}" name="Missing BAA" dataDxfId="129"/>
    <tableColumn id="15" xr3:uid="{1F3EF66E-4A58-483A-8D75-53CCC05344A3}" name="Missing Turbine Type" dataDxfId="12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A7D545-1DD5-4DDF-A5D1-1CF90BBA303C}" name="Table94" displayName="Table94" ref="A4:L30" totalsRowShown="0" headerRowDxfId="113" dataDxfId="112">
  <autoFilter ref="A4:L30" xr:uid="{B4A7D545-1DD5-4DDF-A5D1-1CF90BBA303C}"/>
  <tableColumns count="12">
    <tableColumn id="1" xr3:uid="{30AD9C7E-B02B-4A33-AC02-5F127CA20A29}" name="Area Number" dataDxfId="125"/>
    <tableColumn id="2" xr3:uid="{FE582DAC-4278-4F9E-9F35-ED5AADE6A091}" name="Area Name" dataDxfId="124"/>
    <tableColumn id="5" xr3:uid="{F09010AE-84F6-4C80-A6DD-779D96707E51}" name="Current Case Total" dataDxfId="123"/>
    <tableColumn id="7" xr3:uid="{153CE70C-0078-407C-97F0-FA86553166AA}" name="Case Errors" dataDxfId="122"/>
    <tableColumn id="8" xr3:uid="{D3C1F223-0A09-41AD-B3A4-E119C08A4F4D}" name="Exceeded Limits" dataDxfId="121"/>
    <tableColumn id="9" xr3:uid="{D5F5427B-64C9-42E8-A503-FE88AB2B2550}" name="NERC Quality Metrics" dataDxfId="120"/>
    <tableColumn id="10" xr3:uid="{73A7FC70-A1D8-47B0-A575-5CEC43BF956F}" name="Powerflow Metrics" dataDxfId="119"/>
    <tableColumn id="11" xr3:uid="{7E04F13C-3698-48F6-9AED-502DBF9C4BA5}" name="Dynamics Metrics" dataDxfId="118"/>
    <tableColumn id="12" xr3:uid="{C0B80207-CBA3-4B3B-8ACE-A05B1EC86922}" name="Missing Machine Model" dataDxfId="117"/>
    <tableColumn id="13" xr3:uid="{1B017142-4743-4F4E-80C2-AEFD6CBE68EE}" name="Missing Load LongID" dataDxfId="116"/>
    <tableColumn id="14" xr3:uid="{B712D6D5-5356-4BFF-AF5A-450B331BA33F}" name="Missing BAA" dataDxfId="115"/>
    <tableColumn id="15" xr3:uid="{D7C66D8F-2197-443B-8F00-5137E86D9CFD}" name="Missing Turbine Type" dataDxfId="11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505CF09-5D4B-4F40-B338-F29DDEEEE5DB}" name="Table95" displayName="Table95" ref="A4:L30" totalsRowShown="0" headerRowDxfId="99" dataDxfId="98">
  <autoFilter ref="A4:L30" xr:uid="{B505CF09-5D4B-4F40-B338-F29DDEEEE5DB}"/>
  <tableColumns count="12">
    <tableColumn id="1" xr3:uid="{9A0D17D0-32B9-48DD-A3CE-7AACA7C50DED}" name="Area Number" dataDxfId="111"/>
    <tableColumn id="2" xr3:uid="{A9A50783-CD2A-48C4-9AB7-52E16698C93E}" name="Area Name" dataDxfId="110"/>
    <tableColumn id="5" xr3:uid="{3DFC6B25-ABBD-4D83-8C2D-ED464B77024E}" name="Current Case Total" dataDxfId="109"/>
    <tableColumn id="7" xr3:uid="{648AE387-5372-46F5-82F9-ED4A74FD4E9D}" name="Case Errors" dataDxfId="108"/>
    <tableColumn id="8" xr3:uid="{AEBDB855-858E-4B6B-92B1-BC162E5AF66D}" name="Exceeded Limits" dataDxfId="107"/>
    <tableColumn id="9" xr3:uid="{B2B5D6DB-F395-4AA9-ACC8-EE96BEFE472E}" name="NERC Quality Metrics" dataDxfId="106"/>
    <tableColumn id="10" xr3:uid="{49EF8896-499B-40D0-96EA-608A55A1026C}" name="Powerflow Metrics" dataDxfId="105"/>
    <tableColumn id="11" xr3:uid="{C30D28C0-5251-4FC8-BA63-B507B83D9C01}" name="Dynamics Metrics" dataDxfId="104"/>
    <tableColumn id="12" xr3:uid="{C15BC255-E16B-4EA5-9AA5-54F372D4CCD7}" name="Missing Machine Model" dataDxfId="103"/>
    <tableColumn id="13" xr3:uid="{E4F73031-3600-4E62-A2B3-A76938127420}" name="Missing Load LongID" dataDxfId="102"/>
    <tableColumn id="14" xr3:uid="{49574562-8743-4B2D-8C07-E190E0E1F98C}" name="Missing BAA" dataDxfId="101"/>
    <tableColumn id="15" xr3:uid="{5067A030-EB13-4664-8247-DAD9A61E0397}" name="Missing Turbine Type" dataDxfId="10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EBFB4AB-5F6B-4CD7-ABD3-94AA780A5092}" name="Table96" displayName="Table96" ref="A4:L30" totalsRowShown="0" headerRowDxfId="85" dataDxfId="84">
  <autoFilter ref="A4:L30" xr:uid="{9EBFB4AB-5F6B-4CD7-ABD3-94AA780A5092}"/>
  <tableColumns count="12">
    <tableColumn id="1" xr3:uid="{4F5EF289-5F3F-4191-B476-6017DCE08034}" name="Area Number" dataDxfId="97"/>
    <tableColumn id="2" xr3:uid="{00C08C15-A6D4-4406-BBB5-C75F62108DDA}" name="Area Name" dataDxfId="96"/>
    <tableColumn id="5" xr3:uid="{8B4D4E62-27FC-4456-91D2-1782D2F8409F}" name="Current Case Total" dataDxfId="95"/>
    <tableColumn id="7" xr3:uid="{3FFFF56E-349E-4D41-B5C2-8133A983CFAA}" name="Case Errors" dataDxfId="94"/>
    <tableColumn id="8" xr3:uid="{AB70BD26-C024-45FA-83CF-3C90182A02BA}" name="Exceeded Limits" dataDxfId="93"/>
    <tableColumn id="9" xr3:uid="{7310E0BA-E9AF-4EB0-842E-631A48937955}" name="NERC Quality Metrics" dataDxfId="92"/>
    <tableColumn id="10" xr3:uid="{E8987673-461F-485F-92F3-4E20A54721BA}" name="Powerflow Metrics" dataDxfId="91"/>
    <tableColumn id="11" xr3:uid="{2351A764-4B18-43AD-971F-2289A3CFE8AA}" name="Dynamics Metrics" dataDxfId="90"/>
    <tableColumn id="12" xr3:uid="{2C793074-6AFE-4AF2-B656-7E6C5AB6F746}" name="Missing Machine Model" dataDxfId="89"/>
    <tableColumn id="13" xr3:uid="{96174026-D1C9-48E0-909C-2F63E2E279DB}" name="Missing Load LongID" dataDxfId="88"/>
    <tableColumn id="14" xr3:uid="{58E5F577-B148-4AA1-BC90-7823D04237D8}" name="Missing BAA" dataDxfId="87"/>
    <tableColumn id="15" xr3:uid="{CCA7020E-E92B-4BBC-9B9F-5684E4C36397}" name="Missing Turbine Type" dataDxfId="8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4034EDA-DE67-409E-A352-EA412E83A9F8}" name="Table97" displayName="Table97" ref="A4:L30" totalsRowShown="0" headerRowDxfId="71" dataDxfId="70">
  <autoFilter ref="A4:L30" xr:uid="{24034EDA-DE67-409E-A352-EA412E83A9F8}"/>
  <tableColumns count="12">
    <tableColumn id="1" xr3:uid="{25D55794-E369-4813-A6D1-D9A194D24792}" name="Area Number" dataDxfId="83"/>
    <tableColumn id="2" xr3:uid="{9F161B1B-E5BD-487E-965E-E3CF9F4F6D5E}" name="Area Name" dataDxfId="82"/>
    <tableColumn id="5" xr3:uid="{5868969A-8434-4755-B3BB-351A91E74893}" name="Current Case Total" dataDxfId="81"/>
    <tableColumn id="7" xr3:uid="{6E8C9AF4-12D5-49D1-90FE-F7E828497D68}" name="Case Errors" dataDxfId="80"/>
    <tableColumn id="8" xr3:uid="{DAFE0C12-0727-4687-A3A0-69D9BBA7B1CF}" name="Exceeded Limits" dataDxfId="79"/>
    <tableColumn id="9" xr3:uid="{23F11118-5AAF-40DF-90E9-F966789A6D16}" name="NERC Quality Metrics" dataDxfId="78"/>
    <tableColumn id="10" xr3:uid="{00B91BA5-8DC7-4C97-8440-21A5232CF0BF}" name="Powerflow Metrics" dataDxfId="77"/>
    <tableColumn id="11" xr3:uid="{2D123AF1-EA50-48D0-AB50-3990B05800ED}" name="Dynamics Metrics" dataDxfId="76"/>
    <tableColumn id="12" xr3:uid="{EEF38311-4108-4B7A-A6A7-17B2C4816764}" name="Missing Machine Model" dataDxfId="75"/>
    <tableColumn id="13" xr3:uid="{A762646D-97D8-413F-9AB7-33ABF58E0F9D}" name="Missing Load LongID" dataDxfId="74"/>
    <tableColumn id="14" xr3:uid="{6A1ED343-F29A-433E-AB73-CE8456EC35EB}" name="Missing BAA" dataDxfId="73"/>
    <tableColumn id="15" xr3:uid="{EF2C08D1-1318-4353-86A5-C218DE412AED}" name="Missing Turbine Type" dataDxfId="7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3EEC7BF-D218-455E-AA1D-5C50A8C0D5A9}" name="Table98" displayName="Table98" ref="A4:L30" totalsRowShown="0" headerRowDxfId="57" dataDxfId="56">
  <autoFilter ref="A4:L30" xr:uid="{33EEC7BF-D218-455E-AA1D-5C50A8C0D5A9}"/>
  <tableColumns count="12">
    <tableColumn id="1" xr3:uid="{1C835346-6E95-4062-ADA2-943C41ADEEA6}" name="Area Number" dataDxfId="69"/>
    <tableColumn id="2" xr3:uid="{0F4EB250-76C7-487D-A88C-DF37327013EE}" name="Area Name" dataDxfId="68"/>
    <tableColumn id="5" xr3:uid="{CDBFEDC1-8B76-45AB-9FF1-1C5F18BA244A}" name="Current Case Total" dataDxfId="67"/>
    <tableColumn id="7" xr3:uid="{EB6AD0DA-940F-4E50-9DCA-47114CD0C7F9}" name="Case Errors" dataDxfId="66"/>
    <tableColumn id="8" xr3:uid="{6709681C-DA6F-4FBE-B291-07ED1182F5A3}" name="Exceeded Limits" dataDxfId="65"/>
    <tableColumn id="9" xr3:uid="{38CC4DF3-3A0C-40C1-B141-8EB968B32E2A}" name="NERC Quality Metrics" dataDxfId="64"/>
    <tableColumn id="10" xr3:uid="{00054E2C-A640-4F0A-83D6-86E3C76B91C0}" name="Powerflow Metrics" dataDxfId="63"/>
    <tableColumn id="11" xr3:uid="{26CE9A98-8451-49BD-ABE5-4B358E505279}" name="Dynamics Metrics" dataDxfId="62"/>
    <tableColumn id="12" xr3:uid="{E50C8F11-3245-43D8-93A3-C14689E00056}" name="Missing Machine Model" dataDxfId="61"/>
    <tableColumn id="13" xr3:uid="{94D1C79B-616B-4FE1-89BC-69649C7B9EAB}" name="Missing Load LongID" dataDxfId="60"/>
    <tableColumn id="14" xr3:uid="{D935B585-72D4-445F-8E4A-69613F7687B0}" name="Missing BAA" dataDxfId="59"/>
    <tableColumn id="15" xr3:uid="{B0F264FA-E883-4461-B4DC-B8693D3FCEA3}" name="Missing Turbine Type" dataDxfId="5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A6249CF-224A-4AC9-96DE-D200BD30DEF4}" name="Table99" displayName="Table99" ref="A4:L30" totalsRowShown="0" headerRowDxfId="43" dataDxfId="42">
  <autoFilter ref="A4:L30" xr:uid="{5A6249CF-224A-4AC9-96DE-D200BD30DEF4}"/>
  <tableColumns count="12">
    <tableColumn id="1" xr3:uid="{214561F6-2003-4E6E-A414-D96054CB049A}" name="Area Number" dataDxfId="55"/>
    <tableColumn id="2" xr3:uid="{E8A0AA68-B096-48FD-8854-63F0B0ABD53C}" name="Area Name" dataDxfId="54"/>
    <tableColumn id="5" xr3:uid="{C8C5B4E8-ACC0-40FE-83BC-23A04AA338B7}" name="Current Case Total" dataDxfId="53"/>
    <tableColumn id="7" xr3:uid="{81741BE7-537A-4ABE-8D8E-07F8567D0245}" name="Case Errors" dataDxfId="52"/>
    <tableColumn id="8" xr3:uid="{2D311891-335E-4032-9277-9F6AD1EBE4C1}" name="Exceeded Limits" dataDxfId="51"/>
    <tableColumn id="9" xr3:uid="{DD165637-DF17-489F-9F20-6530B68413E4}" name="NERC Quality Metrics" dataDxfId="50"/>
    <tableColumn id="10" xr3:uid="{A348F695-BCF1-4359-974D-4E5984041813}" name="Powerflow Metrics" dataDxfId="49"/>
    <tableColumn id="11" xr3:uid="{CAC86CE3-9D80-4A2E-B46C-0980352A6B38}" name="Dynamics Metrics" dataDxfId="48"/>
    <tableColumn id="12" xr3:uid="{553E9B9C-BEFB-4533-860D-1C441EDB019B}" name="Missing Machine Model" dataDxfId="47"/>
    <tableColumn id="13" xr3:uid="{FF7F3395-3B00-4814-B461-63C1E5F23ADA}" name="Missing Load LongID" dataDxfId="46"/>
    <tableColumn id="14" xr3:uid="{00556898-0AE2-4A5D-9A6A-0BBB24708D1F}" name="Missing BAA" dataDxfId="45"/>
    <tableColumn id="15" xr3:uid="{D472024B-136D-44A1-B6AE-E748323BBFA9}" name="Missing Turbine Type" dataDxfId="4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DAAABBE-B57D-4A56-A3F8-BDED75EAD6CF}" name="Table910" displayName="Table910" ref="A4:L30" totalsRowShown="0" headerRowDxfId="29" dataDxfId="28">
  <autoFilter ref="A4:L30" xr:uid="{EDAAABBE-B57D-4A56-A3F8-BDED75EAD6CF}"/>
  <tableColumns count="12">
    <tableColumn id="1" xr3:uid="{C21D79D6-338D-44E0-952F-DDFC7B16DF92}" name="Area Number" dataDxfId="41"/>
    <tableColumn id="2" xr3:uid="{8CFC502B-A834-4D87-A597-404324EC815C}" name="Area Name" dataDxfId="40"/>
    <tableColumn id="5" xr3:uid="{ED4A778D-422F-4CD0-B67D-19A3DADB21D8}" name="Current Case Total" dataDxfId="39"/>
    <tableColumn id="7" xr3:uid="{484B9C59-5154-41D6-93BD-EC2DEBC6389E}" name="Case Errors" dataDxfId="38"/>
    <tableColumn id="8" xr3:uid="{02B051AB-8731-4151-A498-56E812E69FAA}" name="Exceeded Limits" dataDxfId="37"/>
    <tableColumn id="9" xr3:uid="{9F1CCE3C-A1BC-4AE8-9E1A-A8782A74E387}" name="NERC Quality Metrics" dataDxfId="36"/>
    <tableColumn id="10" xr3:uid="{CE62521E-8882-4B03-9587-00DAF46FADED}" name="Powerflow Metrics" dataDxfId="35"/>
    <tableColumn id="11" xr3:uid="{1A0C2375-996F-4D5F-929C-B29F95E4A1C6}" name="Dynamics Metrics" dataDxfId="34"/>
    <tableColumn id="12" xr3:uid="{4B3F3125-7AE9-49B9-ADA0-81520251D18F}" name="Missing Machine Model" dataDxfId="33"/>
    <tableColumn id="13" xr3:uid="{3D2E603F-D43F-4F6E-BC07-41D60E01E6F9}" name="Missing Load LongID" dataDxfId="32"/>
    <tableColumn id="14" xr3:uid="{E8E03D16-D39E-4F5E-BC31-983A3E92C204}" name="Missing BAA" dataDxfId="31"/>
    <tableColumn id="15" xr3:uid="{51FA0729-78D7-42FE-B9C5-EE261F24791A}" name="Missing Turbine Type" dataDxfId="3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04286D"/>
      </a:dk2>
      <a:lt2>
        <a:srgbClr val="E8E8E8"/>
      </a:lt2>
      <a:accent1>
        <a:srgbClr val="04286D"/>
      </a:accent1>
      <a:accent2>
        <a:srgbClr val="FDC749"/>
      </a:accent2>
      <a:accent3>
        <a:srgbClr val="85AFFF"/>
      </a:accent3>
      <a:accent4>
        <a:srgbClr val="4DD16E"/>
      </a:accent4>
      <a:accent5>
        <a:srgbClr val="9A6D32"/>
      </a:accent5>
      <a:accent6>
        <a:srgbClr val="B84000"/>
      </a:accent6>
      <a:hlink>
        <a:srgbClr val="E01300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F3A48-85AE-4E10-900F-018E1A7BD1A9}">
  <dimension ref="A1:Y17"/>
  <sheetViews>
    <sheetView tabSelected="1" workbookViewId="0">
      <selection activeCell="A5" sqref="A5:L5"/>
    </sheetView>
  </sheetViews>
  <sheetFormatPr defaultRowHeight="14.6"/>
  <cols>
    <col min="1" max="1" width="10.265625" bestFit="1" customWidth="1"/>
    <col min="2" max="2" width="9.46484375" bestFit="1" customWidth="1"/>
    <col min="3" max="3" width="7.19921875" bestFit="1" customWidth="1"/>
    <col min="4" max="4" width="5.6640625" bestFit="1" customWidth="1"/>
    <col min="5" max="5" width="9.46484375" customWidth="1"/>
    <col min="6" max="6" width="7" bestFit="1" customWidth="1"/>
    <col min="7" max="7" width="8.796875" customWidth="1"/>
    <col min="8" max="9" width="9" bestFit="1" customWidth="1"/>
    <col min="10" max="11" width="11.3984375" bestFit="1" customWidth="1"/>
    <col min="12" max="12" width="7.265625" bestFit="1" customWidth="1"/>
    <col min="13" max="13" width="11.19921875" customWidth="1"/>
    <col min="14" max="14" width="10.86328125" customWidth="1"/>
    <col min="15" max="15" width="8.19921875" customWidth="1"/>
    <col min="16" max="16" width="7.46484375" customWidth="1"/>
    <col min="18" max="18" width="7.06640625" customWidth="1"/>
    <col min="19" max="19" width="9.796875" customWidth="1"/>
  </cols>
  <sheetData>
    <row r="1" spans="1:25">
      <c r="A1" s="6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5" spans="1:25" ht="102">
      <c r="A5" s="7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3"/>
      <c r="N5" s="3"/>
      <c r="P5" s="4"/>
      <c r="R5" s="4"/>
      <c r="Y5" s="3"/>
    </row>
    <row r="6" spans="1:25">
      <c r="A6" s="1">
        <v>45722</v>
      </c>
      <c r="B6" t="s">
        <v>47</v>
      </c>
      <c r="C6">
        <f>'26LSP1S'!$C$30</f>
        <v>4096</v>
      </c>
      <c r="D6">
        <f>'26LSP1S'!$D$30</f>
        <v>582</v>
      </c>
      <c r="E6">
        <f>'26LSP1S'!$E$30</f>
        <v>509</v>
      </c>
      <c r="F6">
        <f>'26LSP1S'!$F$30</f>
        <v>1621</v>
      </c>
      <c r="G6">
        <f>'26LSP1S'!$G$30</f>
        <v>1193</v>
      </c>
      <c r="H6">
        <f>'26LSP1S'!$H$30</f>
        <v>191</v>
      </c>
      <c r="I6">
        <f>'26LSP1S'!$I$30</f>
        <v>255</v>
      </c>
      <c r="J6">
        <f>'26LSP1S'!$J$30</f>
        <v>269</v>
      </c>
      <c r="K6">
        <f>'26LSP1S'!$K$30</f>
        <v>130</v>
      </c>
      <c r="L6">
        <f>'26LSP1S'!$L$30</f>
        <v>150</v>
      </c>
    </row>
    <row r="7" spans="1:25">
      <c r="A7" s="1">
        <v>45735</v>
      </c>
      <c r="B7" t="s">
        <v>48</v>
      </c>
      <c r="C7">
        <f>'26HW3'!$C$30</f>
        <v>4927</v>
      </c>
      <c r="D7">
        <f>'26HW3'!$D$30</f>
        <v>1832</v>
      </c>
      <c r="E7">
        <f>'26HW3'!$E$30</f>
        <v>393</v>
      </c>
      <c r="F7">
        <f>'26HW3'!$F$30</f>
        <v>1582</v>
      </c>
      <c r="G7">
        <f>'26HW3'!$G$30</f>
        <v>940</v>
      </c>
      <c r="H7">
        <f>'26HW3'!$H$30</f>
        <v>180</v>
      </c>
      <c r="I7">
        <f>'26HW3'!$I$30</f>
        <v>157</v>
      </c>
      <c r="J7">
        <f>'26HW3'!$J$30</f>
        <v>373</v>
      </c>
      <c r="K7">
        <f>'26HW3'!$K$30</f>
        <v>1281</v>
      </c>
      <c r="L7">
        <f>'26HW3'!$L$30</f>
        <v>140</v>
      </c>
    </row>
    <row r="8" spans="1:25">
      <c r="A8" s="1">
        <v>45772</v>
      </c>
      <c r="B8" t="s">
        <v>49</v>
      </c>
      <c r="C8">
        <f>'26LW1'!$C$30</f>
        <v>3846</v>
      </c>
      <c r="D8">
        <f>'26LW1'!$D$30</f>
        <v>613</v>
      </c>
      <c r="E8">
        <f>'26LW1'!$E$30</f>
        <v>756</v>
      </c>
      <c r="F8">
        <f>'26LW1'!$F$30</f>
        <v>1463</v>
      </c>
      <c r="G8">
        <f>'26LW1'!$G$30</f>
        <v>832</v>
      </c>
      <c r="H8">
        <f>'26LW1'!$H$30</f>
        <v>182</v>
      </c>
      <c r="I8">
        <f>'26LW1'!$I$30</f>
        <v>109</v>
      </c>
      <c r="J8">
        <f>'26LW1'!$J$30</f>
        <v>299</v>
      </c>
      <c r="K8">
        <f>'26LW1'!$K$30</f>
        <v>135</v>
      </c>
      <c r="L8">
        <f>'26LW1'!$L$30</f>
        <v>150</v>
      </c>
      <c r="N8" s="5"/>
    </row>
    <row r="9" spans="1:25">
      <c r="A9" s="1">
        <v>45800</v>
      </c>
      <c r="B9" t="s">
        <v>50</v>
      </c>
      <c r="C9">
        <f>'26HSP1'!$C$30</f>
        <v>3894</v>
      </c>
      <c r="D9">
        <f>'26HSP1'!$D$30</f>
        <v>562</v>
      </c>
      <c r="E9">
        <f>'26HSP1'!$E$30</f>
        <v>402</v>
      </c>
      <c r="F9">
        <f>'26HSP1'!$F$30</f>
        <v>1550</v>
      </c>
      <c r="G9">
        <f>'26HSP1'!$G$30</f>
        <v>1194</v>
      </c>
      <c r="H9">
        <f>'26HSP1'!$H$30</f>
        <v>186</v>
      </c>
      <c r="I9">
        <f>'26HSP1'!$I$30</f>
        <v>218</v>
      </c>
      <c r="J9">
        <f>'26HSP1'!$J$30</f>
        <v>261</v>
      </c>
      <c r="K9">
        <f>'26HSP1'!$K$30</f>
        <v>119</v>
      </c>
      <c r="L9">
        <f>'26HSP1'!$L$30</f>
        <v>169</v>
      </c>
      <c r="N9" s="5"/>
    </row>
    <row r="10" spans="1:25">
      <c r="A10" s="1">
        <v>45847</v>
      </c>
      <c r="B10" t="s">
        <v>51</v>
      </c>
      <c r="C10">
        <f>'31HW2'!$C$30</f>
        <v>3935</v>
      </c>
      <c r="D10">
        <f>'31HW2'!$D$30</f>
        <v>756</v>
      </c>
      <c r="E10">
        <f>'31HW2'!$E$30</f>
        <v>365</v>
      </c>
      <c r="F10">
        <f>'31HW2'!$F$30</f>
        <v>1496</v>
      </c>
      <c r="G10">
        <f>'31HW2'!$G$30</f>
        <v>1118</v>
      </c>
      <c r="H10">
        <f>'31HW2'!$H$30</f>
        <v>200</v>
      </c>
      <c r="I10">
        <f>'31HW2'!$I$30</f>
        <v>251</v>
      </c>
      <c r="J10">
        <f>'31HW2'!$J$30</f>
        <v>375</v>
      </c>
      <c r="K10">
        <f>'31HW2'!$K$30</f>
        <v>171</v>
      </c>
      <c r="L10">
        <f>'31HW2'!$L$30</f>
        <v>168</v>
      </c>
      <c r="N10" s="5"/>
    </row>
    <row r="11" spans="1:25">
      <c r="A11" s="1">
        <v>45791</v>
      </c>
      <c r="B11" t="s">
        <v>52</v>
      </c>
      <c r="C11">
        <f>'31HS2'!$C$30</f>
        <v>4234</v>
      </c>
      <c r="D11">
        <f>'31HS2'!$D$30</f>
        <v>637</v>
      </c>
      <c r="E11">
        <f>'31HS2'!$E$30</f>
        <v>436</v>
      </c>
      <c r="F11">
        <f>'31HS2'!$F$30</f>
        <v>1688</v>
      </c>
      <c r="G11">
        <f>'31HS2'!$G$30</f>
        <v>1273</v>
      </c>
      <c r="H11">
        <f>'31HS2'!$H$30</f>
        <v>200</v>
      </c>
      <c r="I11">
        <f>'31HS2'!$I$30</f>
        <v>294</v>
      </c>
      <c r="J11">
        <f>'31HS2'!$J$30</f>
        <v>284</v>
      </c>
      <c r="K11">
        <f>'31HS2'!$K$30</f>
        <v>145</v>
      </c>
      <c r="L11">
        <f>'31HS2'!$L$30</f>
        <v>155</v>
      </c>
      <c r="N11" s="5"/>
    </row>
    <row r="12" spans="1:25">
      <c r="A12" s="1">
        <v>45876</v>
      </c>
      <c r="B12" t="s">
        <v>53</v>
      </c>
      <c r="C12">
        <f>'26HS3'!$C$30</f>
        <v>3572</v>
      </c>
      <c r="D12">
        <f>'26HS3'!$D$30</f>
        <v>266</v>
      </c>
      <c r="E12">
        <f>'26HS3'!$E$30</f>
        <v>558</v>
      </c>
      <c r="F12">
        <f>'26HS3'!$F$30</f>
        <v>1575</v>
      </c>
      <c r="G12">
        <f>'26HS3'!$G$30</f>
        <v>995</v>
      </c>
      <c r="H12">
        <f>'26HS3'!$H$30</f>
        <v>178</v>
      </c>
      <c r="I12">
        <f>'26HS3'!$I$30</f>
        <v>287</v>
      </c>
      <c r="J12">
        <f>'26HS3'!$J$30</f>
        <v>22</v>
      </c>
      <c r="K12">
        <f>'26HS3'!$K$30</f>
        <v>24</v>
      </c>
      <c r="L12">
        <f>'26HS3'!$L$30</f>
        <v>20</v>
      </c>
      <c r="N12" s="5"/>
    </row>
    <row r="13" spans="1:25">
      <c r="A13" s="1">
        <v>45926</v>
      </c>
      <c r="B13" t="s">
        <v>54</v>
      </c>
      <c r="C13">
        <f>'26LS1'!$C$30</f>
        <v>3290</v>
      </c>
      <c r="D13">
        <f>'26LS1'!$D$30</f>
        <v>239</v>
      </c>
      <c r="E13">
        <f>'26LS1'!$E$30</f>
        <v>417</v>
      </c>
      <c r="F13">
        <f>'26LS1'!$F$30</f>
        <v>1456</v>
      </c>
      <c r="G13">
        <f>'26LS1'!$G$30</f>
        <v>1000</v>
      </c>
      <c r="H13">
        <f>'26LS1'!$H$30</f>
        <v>178</v>
      </c>
      <c r="I13">
        <f>'26LS1'!$I$30</f>
        <v>130</v>
      </c>
      <c r="J13">
        <f>'26LS1'!$J$30</f>
        <v>27</v>
      </c>
      <c r="K13">
        <f>'26LS1'!$K$30</f>
        <v>16</v>
      </c>
      <c r="L13">
        <f>'26LS1'!$L$30</f>
        <v>210</v>
      </c>
      <c r="N13" s="5"/>
    </row>
    <row r="14" spans="1:25">
      <c r="A14" s="1">
        <v>45953</v>
      </c>
      <c r="B14" t="s">
        <v>55</v>
      </c>
      <c r="C14">
        <f>'36HW1'!$C$30</f>
        <v>4384</v>
      </c>
      <c r="D14">
        <f>'36HW1'!$D$30</f>
        <v>430</v>
      </c>
      <c r="E14">
        <f>'36HW1'!$E$30</f>
        <v>563</v>
      </c>
      <c r="F14">
        <f>'36HW1'!$F$30</f>
        <v>1615</v>
      </c>
      <c r="G14">
        <f>'36HW1'!$G$30</f>
        <v>1590</v>
      </c>
      <c r="H14">
        <f>'36HW1'!$H$30</f>
        <v>186</v>
      </c>
      <c r="I14">
        <f>'36HW1'!$I$30</f>
        <v>260</v>
      </c>
      <c r="J14">
        <f>'36HW1'!$J$30</f>
        <v>122</v>
      </c>
      <c r="K14">
        <f>'36HW1'!$K$30</f>
        <v>84</v>
      </c>
      <c r="L14">
        <f>'36HW1'!$L$30</f>
        <v>266</v>
      </c>
      <c r="N14" s="5"/>
    </row>
    <row r="15" spans="1:25">
      <c r="A15" s="1">
        <v>45958</v>
      </c>
      <c r="B15" t="s">
        <v>56</v>
      </c>
      <c r="C15">
        <f>'36HS1'!$C$30</f>
        <v>5045</v>
      </c>
      <c r="D15">
        <f>'36HS1'!$D$30</f>
        <v>368</v>
      </c>
      <c r="E15">
        <f>'36HS1'!$E$30</f>
        <v>740</v>
      </c>
      <c r="F15">
        <f>'36HS1'!$F$30</f>
        <v>1880</v>
      </c>
      <c r="G15">
        <f>'36HS1'!$G$30</f>
        <v>1872</v>
      </c>
      <c r="H15">
        <f>'36HS1'!$H$30</f>
        <v>185</v>
      </c>
      <c r="I15">
        <f>'36HS1'!$I$30</f>
        <v>397</v>
      </c>
      <c r="J15">
        <f>'36HS1'!$J$30</f>
        <v>64</v>
      </c>
      <c r="K15">
        <f>'36HS1'!$K$30</f>
        <v>75</v>
      </c>
      <c r="L15">
        <f>'36HS1'!$L$30</f>
        <v>286</v>
      </c>
      <c r="N15" s="5"/>
    </row>
    <row r="16" spans="1:25">
      <c r="A16" s="1">
        <v>45967</v>
      </c>
      <c r="B16" t="s">
        <v>57</v>
      </c>
      <c r="C16">
        <f>'26HS4S'!$C$30</f>
        <v>3815</v>
      </c>
      <c r="D16">
        <f>'26HS4S'!$D$30</f>
        <v>256</v>
      </c>
      <c r="E16">
        <f>'26HS4S'!$E$30</f>
        <v>556</v>
      </c>
      <c r="F16">
        <f>'26HS4S'!$F$30</f>
        <v>1596</v>
      </c>
      <c r="G16">
        <f>'26HS4S'!$G$30</f>
        <v>1230</v>
      </c>
      <c r="H16">
        <f>'26HS4S'!$H$30</f>
        <v>177</v>
      </c>
      <c r="I16">
        <f>'26HS4S'!$I$30</f>
        <v>296</v>
      </c>
      <c r="J16">
        <f>'26HS4S'!$J$30</f>
        <v>24</v>
      </c>
      <c r="K16">
        <f>'26HS4S'!$K$30</f>
        <v>37</v>
      </c>
      <c r="L16">
        <f>'26HS4S'!$L$30</f>
        <v>79</v>
      </c>
      <c r="N16" s="5"/>
    </row>
    <row r="17" spans="1:12">
      <c r="A17" t="s">
        <v>13</v>
      </c>
      <c r="C17" s="2">
        <f t="shared" ref="C17:L17" si="0">AVERAGE(C6:C16)</f>
        <v>4094.3636363636365</v>
      </c>
      <c r="D17" s="2">
        <f t="shared" si="0"/>
        <v>594.63636363636363</v>
      </c>
      <c r="E17" s="2">
        <f t="shared" si="0"/>
        <v>517.72727272727275</v>
      </c>
      <c r="F17" s="2">
        <f t="shared" si="0"/>
        <v>1592.909090909091</v>
      </c>
      <c r="G17" s="2">
        <f t="shared" si="0"/>
        <v>1203.3636363636363</v>
      </c>
      <c r="H17" s="2">
        <f t="shared" si="0"/>
        <v>185.72727272727272</v>
      </c>
      <c r="I17" s="2">
        <f t="shared" si="0"/>
        <v>241.27272727272728</v>
      </c>
      <c r="J17" s="2">
        <f t="shared" si="0"/>
        <v>192.72727272727272</v>
      </c>
      <c r="K17" s="2">
        <f t="shared" si="0"/>
        <v>201.54545454545453</v>
      </c>
      <c r="L17" s="2">
        <f t="shared" si="0"/>
        <v>163</v>
      </c>
    </row>
  </sheetData>
  <mergeCells count="2">
    <mergeCell ref="A1:M1"/>
    <mergeCell ref="A2:M2"/>
  </mergeCells>
  <pageMargins left="0.7" right="0.7" top="0.75" bottom="0.75" header="0.3" footer="0.3"/>
  <pageSetup orientation="portrait" horizontalDpi="1200" verticalDpi="1200" r:id="rId1"/>
  <headerFooter>
    <oddHeader>&amp;C&amp;"Aptos"&amp;10&amp;K000000 &lt;Limited-Disclosure&gt;&amp;1#_x000D_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3CE56-CD7A-4C94-A930-F66AF05CD653}">
  <dimension ref="A2:L30"/>
  <sheetViews>
    <sheetView workbookViewId="0">
      <selection sqref="A1:XFD1048576"/>
    </sheetView>
  </sheetViews>
  <sheetFormatPr defaultRowHeight="14.6"/>
  <cols>
    <col min="1" max="1" width="14.19921875" style="9" customWidth="1"/>
    <col min="2" max="2" width="21.6640625" style="9" bestFit="1" customWidth="1"/>
    <col min="3" max="3" width="18.796875" style="9" customWidth="1"/>
    <col min="4" max="4" width="12.265625" style="9" customWidth="1"/>
    <col min="5" max="5" width="16.19921875" style="9" customWidth="1"/>
    <col min="6" max="6" width="21.6640625" style="9" customWidth="1"/>
    <col min="7" max="7" width="18.59765625" style="9" customWidth="1"/>
    <col min="8" max="8" width="17.86328125" style="9" customWidth="1"/>
    <col min="9" max="9" width="11.6640625" style="9" bestFit="1" customWidth="1"/>
    <col min="10" max="10" width="9.3984375" style="9" customWidth="1"/>
    <col min="11" max="11" width="9.06640625" style="9"/>
    <col min="12" max="12" width="8.46484375" style="9" customWidth="1"/>
    <col min="13" max="16384" width="9.06640625" style="9"/>
  </cols>
  <sheetData>
    <row r="2" spans="1:12">
      <c r="B2" s="9" t="s">
        <v>15</v>
      </c>
      <c r="C2" s="9" t="s">
        <v>66</v>
      </c>
    </row>
    <row r="4" spans="1:12" ht="43.75">
      <c r="A4" s="7" t="s">
        <v>16</v>
      </c>
      <c r="B4" s="8" t="s">
        <v>17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18</v>
      </c>
      <c r="H4" s="8" t="s">
        <v>8</v>
      </c>
      <c r="I4" s="8" t="s">
        <v>19</v>
      </c>
      <c r="J4" s="8" t="s">
        <v>20</v>
      </c>
      <c r="K4" s="8" t="s">
        <v>11</v>
      </c>
      <c r="L4" s="8" t="s">
        <v>12</v>
      </c>
    </row>
    <row r="5" spans="1:12">
      <c r="A5" s="10">
        <v>10</v>
      </c>
      <c r="B5" s="10" t="s">
        <v>21</v>
      </c>
      <c r="C5" s="10">
        <v>25</v>
      </c>
      <c r="D5" s="10">
        <v>0</v>
      </c>
      <c r="E5" s="10">
        <v>9</v>
      </c>
      <c r="F5" s="10">
        <v>11</v>
      </c>
      <c r="G5" s="10">
        <v>1</v>
      </c>
      <c r="H5" s="10">
        <v>4</v>
      </c>
      <c r="I5" s="10">
        <v>0</v>
      </c>
      <c r="J5" s="10">
        <v>0</v>
      </c>
      <c r="K5" s="10">
        <v>0</v>
      </c>
      <c r="L5" s="10">
        <v>0</v>
      </c>
    </row>
    <row r="6" spans="1:12">
      <c r="A6" s="10">
        <v>11</v>
      </c>
      <c r="B6" s="10" t="s">
        <v>22</v>
      </c>
      <c r="C6" s="10">
        <v>34</v>
      </c>
      <c r="D6" s="10">
        <v>3</v>
      </c>
      <c r="E6" s="10">
        <v>9</v>
      </c>
      <c r="F6" s="10">
        <v>1</v>
      </c>
      <c r="G6" s="10">
        <v>21</v>
      </c>
      <c r="H6" s="10">
        <v>0</v>
      </c>
      <c r="I6" s="10">
        <v>1</v>
      </c>
      <c r="J6" s="10">
        <v>0</v>
      </c>
      <c r="K6" s="10">
        <v>0</v>
      </c>
      <c r="L6" s="10">
        <v>0</v>
      </c>
    </row>
    <row r="7" spans="1:12">
      <c r="A7" s="10">
        <v>14</v>
      </c>
      <c r="B7" s="10" t="s">
        <v>23</v>
      </c>
      <c r="C7" s="10">
        <v>44</v>
      </c>
      <c r="D7" s="10">
        <v>8</v>
      </c>
      <c r="E7" s="10">
        <v>21</v>
      </c>
      <c r="F7" s="10">
        <v>11</v>
      </c>
      <c r="G7" s="10">
        <v>2</v>
      </c>
      <c r="H7" s="10">
        <v>2</v>
      </c>
      <c r="I7" s="10">
        <v>0</v>
      </c>
      <c r="J7" s="10">
        <v>0</v>
      </c>
      <c r="K7" s="10">
        <v>0</v>
      </c>
      <c r="L7" s="10">
        <v>0</v>
      </c>
    </row>
    <row r="8" spans="1:12">
      <c r="A8" s="10">
        <v>15</v>
      </c>
      <c r="B8" s="10" t="s">
        <v>24</v>
      </c>
      <c r="C8" s="10">
        <v>96</v>
      </c>
      <c r="D8" s="10">
        <v>21</v>
      </c>
      <c r="E8" s="10">
        <v>8</v>
      </c>
      <c r="F8" s="10">
        <v>30</v>
      </c>
      <c r="G8" s="10">
        <v>35</v>
      </c>
      <c r="H8" s="10">
        <v>2</v>
      </c>
      <c r="I8" s="10">
        <v>10</v>
      </c>
      <c r="J8" s="10">
        <v>1</v>
      </c>
      <c r="K8" s="10">
        <v>0</v>
      </c>
      <c r="L8" s="10">
        <v>0</v>
      </c>
    </row>
    <row r="9" spans="1:12">
      <c r="A9" s="10">
        <v>16</v>
      </c>
      <c r="B9" s="10" t="s">
        <v>25</v>
      </c>
      <c r="C9" s="10">
        <v>13</v>
      </c>
      <c r="D9" s="10">
        <v>0</v>
      </c>
      <c r="E9" s="10">
        <v>1</v>
      </c>
      <c r="F9" s="10">
        <v>1</v>
      </c>
      <c r="G9" s="10">
        <v>10</v>
      </c>
      <c r="H9" s="10">
        <v>1</v>
      </c>
      <c r="I9" s="10">
        <v>2</v>
      </c>
      <c r="J9" s="10">
        <v>0</v>
      </c>
      <c r="K9" s="10">
        <v>0</v>
      </c>
      <c r="L9" s="10">
        <v>0</v>
      </c>
    </row>
    <row r="10" spans="1:12">
      <c r="A10" s="10">
        <v>17</v>
      </c>
      <c r="B10" s="10" t="s">
        <v>26</v>
      </c>
      <c r="C10" s="10">
        <v>5</v>
      </c>
      <c r="D10" s="10">
        <v>0</v>
      </c>
      <c r="E10" s="10">
        <v>0</v>
      </c>
      <c r="F10" s="10">
        <v>0</v>
      </c>
      <c r="G10" s="10">
        <v>5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</row>
    <row r="11" spans="1:12">
      <c r="A11" s="10">
        <v>18</v>
      </c>
      <c r="B11" s="10" t="s">
        <v>27</v>
      </c>
      <c r="C11" s="10">
        <v>23</v>
      </c>
      <c r="D11" s="10">
        <v>2</v>
      </c>
      <c r="E11" s="10">
        <v>7</v>
      </c>
      <c r="F11" s="10">
        <v>12</v>
      </c>
      <c r="G11" s="10">
        <v>2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</row>
    <row r="12" spans="1:12">
      <c r="A12" s="10">
        <v>19</v>
      </c>
      <c r="B12" s="10" t="s">
        <v>28</v>
      </c>
      <c r="C12" s="10">
        <v>2</v>
      </c>
      <c r="D12" s="10">
        <v>0</v>
      </c>
      <c r="E12" s="10">
        <v>0</v>
      </c>
      <c r="F12" s="10">
        <v>2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</row>
    <row r="13" spans="1:12">
      <c r="A13" s="10">
        <v>20</v>
      </c>
      <c r="B13" s="10" t="s">
        <v>29</v>
      </c>
      <c r="C13" s="10">
        <v>45</v>
      </c>
      <c r="D13" s="10">
        <v>0</v>
      </c>
      <c r="E13" s="10">
        <v>0</v>
      </c>
      <c r="F13" s="10">
        <v>39</v>
      </c>
      <c r="G13" s="10">
        <v>6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</row>
    <row r="14" spans="1:12">
      <c r="A14" s="10">
        <v>21</v>
      </c>
      <c r="B14" s="10" t="s">
        <v>30</v>
      </c>
      <c r="C14" s="10">
        <v>21</v>
      </c>
      <c r="D14" s="10">
        <v>0</v>
      </c>
      <c r="E14" s="10">
        <v>2</v>
      </c>
      <c r="F14" s="10">
        <v>16</v>
      </c>
      <c r="G14" s="10">
        <v>2</v>
      </c>
      <c r="H14" s="10">
        <v>1</v>
      </c>
      <c r="I14" s="10">
        <v>0</v>
      </c>
      <c r="J14" s="10">
        <v>0</v>
      </c>
      <c r="K14" s="10">
        <v>0</v>
      </c>
      <c r="L14" s="10">
        <v>0</v>
      </c>
    </row>
    <row r="15" spans="1:12">
      <c r="A15" s="10">
        <v>22</v>
      </c>
      <c r="B15" s="10" t="s">
        <v>31</v>
      </c>
      <c r="C15" s="10">
        <v>57</v>
      </c>
      <c r="D15" s="10">
        <v>0</v>
      </c>
      <c r="E15" s="10">
        <v>0</v>
      </c>
      <c r="F15" s="10">
        <v>27</v>
      </c>
      <c r="G15" s="10">
        <v>30</v>
      </c>
      <c r="H15" s="10">
        <v>0</v>
      </c>
      <c r="I15" s="10">
        <v>8</v>
      </c>
      <c r="J15" s="10">
        <v>0</v>
      </c>
      <c r="K15" s="10">
        <v>0</v>
      </c>
      <c r="L15" s="10">
        <v>0</v>
      </c>
    </row>
    <row r="16" spans="1:12">
      <c r="A16" s="10">
        <v>24</v>
      </c>
      <c r="B16" s="10" t="s">
        <v>32</v>
      </c>
      <c r="C16" s="10">
        <v>548</v>
      </c>
      <c r="D16" s="10">
        <v>19</v>
      </c>
      <c r="E16" s="10">
        <v>68</v>
      </c>
      <c r="F16" s="10">
        <v>286</v>
      </c>
      <c r="G16" s="10">
        <v>154</v>
      </c>
      <c r="H16" s="10">
        <v>21</v>
      </c>
      <c r="I16" s="10">
        <v>2</v>
      </c>
      <c r="J16" s="10">
        <v>0</v>
      </c>
      <c r="K16" s="10">
        <v>0</v>
      </c>
      <c r="L16" s="10">
        <v>45</v>
      </c>
    </row>
    <row r="17" spans="1:12">
      <c r="A17" s="10">
        <v>26</v>
      </c>
      <c r="B17" s="10" t="s">
        <v>33</v>
      </c>
      <c r="C17" s="10">
        <v>59</v>
      </c>
      <c r="D17" s="10">
        <v>12</v>
      </c>
      <c r="E17" s="10">
        <v>14</v>
      </c>
      <c r="F17" s="10">
        <v>29</v>
      </c>
      <c r="G17" s="10">
        <v>4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</row>
    <row r="18" spans="1:12">
      <c r="A18" s="10">
        <v>30</v>
      </c>
      <c r="B18" s="10" t="s">
        <v>34</v>
      </c>
      <c r="C18" s="10">
        <v>1511</v>
      </c>
      <c r="D18" s="10">
        <v>148</v>
      </c>
      <c r="E18" s="10">
        <v>187</v>
      </c>
      <c r="F18" s="10">
        <v>319</v>
      </c>
      <c r="G18" s="10">
        <v>835</v>
      </c>
      <c r="H18" s="10">
        <v>22</v>
      </c>
      <c r="I18" s="10">
        <v>34</v>
      </c>
      <c r="J18" s="10">
        <v>100</v>
      </c>
      <c r="K18" s="10">
        <v>0</v>
      </c>
      <c r="L18" s="10">
        <v>173</v>
      </c>
    </row>
    <row r="19" spans="1:12">
      <c r="A19" s="10">
        <v>40</v>
      </c>
      <c r="B19" s="10" t="s">
        <v>35</v>
      </c>
      <c r="C19" s="10">
        <v>589</v>
      </c>
      <c r="D19" s="10">
        <v>13</v>
      </c>
      <c r="E19" s="10">
        <v>115</v>
      </c>
      <c r="F19" s="10">
        <v>257</v>
      </c>
      <c r="G19" s="10">
        <v>187</v>
      </c>
      <c r="H19" s="10">
        <v>17</v>
      </c>
      <c r="I19" s="10">
        <v>74</v>
      </c>
      <c r="J19" s="10">
        <v>1</v>
      </c>
      <c r="K19" s="10">
        <v>10</v>
      </c>
      <c r="L19" s="10">
        <v>0</v>
      </c>
    </row>
    <row r="20" spans="1:12">
      <c r="A20" s="10">
        <v>50</v>
      </c>
      <c r="B20" s="10" t="s">
        <v>36</v>
      </c>
      <c r="C20" s="10">
        <v>153</v>
      </c>
      <c r="D20" s="10">
        <v>12</v>
      </c>
      <c r="E20" s="10">
        <v>5</v>
      </c>
      <c r="F20" s="10">
        <v>100</v>
      </c>
      <c r="G20" s="10">
        <v>36</v>
      </c>
      <c r="H20" s="10">
        <v>0</v>
      </c>
      <c r="I20" s="10">
        <v>8</v>
      </c>
      <c r="J20" s="10">
        <v>9</v>
      </c>
      <c r="K20" s="10">
        <v>0</v>
      </c>
      <c r="L20" s="10">
        <v>8</v>
      </c>
    </row>
    <row r="21" spans="1:12">
      <c r="A21" s="10">
        <v>52</v>
      </c>
      <c r="B21" s="10" t="s">
        <v>37</v>
      </c>
      <c r="C21" s="10">
        <v>8</v>
      </c>
      <c r="D21" s="10">
        <v>0</v>
      </c>
      <c r="E21" s="10">
        <v>1</v>
      </c>
      <c r="F21" s="10">
        <v>2</v>
      </c>
      <c r="G21" s="10">
        <v>4</v>
      </c>
      <c r="H21" s="10">
        <v>1</v>
      </c>
      <c r="I21" s="10">
        <v>1</v>
      </c>
      <c r="J21" s="10">
        <v>0</v>
      </c>
      <c r="K21" s="10">
        <v>0</v>
      </c>
      <c r="L21" s="10">
        <v>1</v>
      </c>
    </row>
    <row r="22" spans="1:12">
      <c r="A22" s="10">
        <v>54</v>
      </c>
      <c r="B22" s="10" t="s">
        <v>38</v>
      </c>
      <c r="C22" s="10">
        <v>534</v>
      </c>
      <c r="D22" s="10">
        <v>82</v>
      </c>
      <c r="E22" s="10">
        <v>41</v>
      </c>
      <c r="F22" s="10">
        <v>243</v>
      </c>
      <c r="G22" s="10">
        <v>81</v>
      </c>
      <c r="H22" s="10">
        <v>87</v>
      </c>
      <c r="I22" s="10">
        <v>65</v>
      </c>
      <c r="J22" s="10">
        <v>0</v>
      </c>
      <c r="K22" s="10">
        <v>0</v>
      </c>
      <c r="L22" s="10">
        <v>5</v>
      </c>
    </row>
    <row r="23" spans="1:12">
      <c r="A23" s="10">
        <v>60</v>
      </c>
      <c r="B23" s="10" t="s">
        <v>39</v>
      </c>
      <c r="C23" s="10">
        <v>39</v>
      </c>
      <c r="D23" s="10">
        <v>4</v>
      </c>
      <c r="E23" s="10">
        <v>8</v>
      </c>
      <c r="F23" s="10">
        <v>13</v>
      </c>
      <c r="G23" s="10">
        <v>13</v>
      </c>
      <c r="H23" s="10">
        <v>1</v>
      </c>
      <c r="I23" s="10">
        <v>7</v>
      </c>
      <c r="J23" s="10">
        <v>2</v>
      </c>
      <c r="K23" s="10">
        <v>0</v>
      </c>
      <c r="L23" s="10">
        <v>0</v>
      </c>
    </row>
    <row r="24" spans="1:12">
      <c r="A24" s="10">
        <v>62</v>
      </c>
      <c r="B24" s="10" t="s">
        <v>40</v>
      </c>
      <c r="C24" s="10">
        <v>63</v>
      </c>
      <c r="D24" s="10">
        <v>1</v>
      </c>
      <c r="E24" s="10">
        <v>5</v>
      </c>
      <c r="F24" s="10">
        <v>36</v>
      </c>
      <c r="G24" s="10">
        <v>12</v>
      </c>
      <c r="H24" s="10">
        <v>9</v>
      </c>
      <c r="I24" s="10">
        <v>11</v>
      </c>
      <c r="J24" s="10">
        <v>0</v>
      </c>
      <c r="K24" s="10">
        <v>0</v>
      </c>
      <c r="L24" s="10">
        <v>0</v>
      </c>
    </row>
    <row r="25" spans="1:12">
      <c r="A25" s="10">
        <v>63</v>
      </c>
      <c r="B25" s="10" t="s">
        <v>41</v>
      </c>
      <c r="C25" s="10">
        <v>3</v>
      </c>
      <c r="D25" s="10">
        <v>2</v>
      </c>
      <c r="E25" s="10">
        <v>0</v>
      </c>
      <c r="F25" s="10">
        <v>1</v>
      </c>
      <c r="G25" s="10">
        <v>0</v>
      </c>
      <c r="H25" s="10">
        <v>0</v>
      </c>
      <c r="I25" s="10">
        <v>0</v>
      </c>
      <c r="J25" s="10">
        <v>2</v>
      </c>
      <c r="K25" s="10">
        <v>0</v>
      </c>
      <c r="L25" s="10">
        <v>0</v>
      </c>
    </row>
    <row r="26" spans="1:12">
      <c r="A26" s="10">
        <v>64</v>
      </c>
      <c r="B26" s="10" t="s">
        <v>42</v>
      </c>
      <c r="C26" s="10">
        <v>106</v>
      </c>
      <c r="D26" s="10">
        <v>2</v>
      </c>
      <c r="E26" s="10">
        <v>17</v>
      </c>
      <c r="F26" s="10">
        <v>61</v>
      </c>
      <c r="G26" s="10">
        <v>11</v>
      </c>
      <c r="H26" s="10">
        <v>15</v>
      </c>
      <c r="I26" s="10">
        <v>2</v>
      </c>
      <c r="J26" s="10">
        <v>1</v>
      </c>
      <c r="K26" s="10">
        <v>0</v>
      </c>
      <c r="L26" s="10">
        <v>1</v>
      </c>
    </row>
    <row r="27" spans="1:12">
      <c r="A27" s="10">
        <v>65</v>
      </c>
      <c r="B27" s="10" t="s">
        <v>43</v>
      </c>
      <c r="C27" s="10">
        <v>39</v>
      </c>
      <c r="D27" s="10">
        <v>3</v>
      </c>
      <c r="E27" s="10">
        <v>8</v>
      </c>
      <c r="F27" s="10">
        <v>23</v>
      </c>
      <c r="G27" s="10">
        <v>2</v>
      </c>
      <c r="H27" s="10">
        <v>3</v>
      </c>
      <c r="I27" s="10">
        <v>0</v>
      </c>
      <c r="J27" s="10">
        <v>0</v>
      </c>
      <c r="K27" s="10">
        <v>0</v>
      </c>
      <c r="L27" s="10">
        <v>0</v>
      </c>
    </row>
    <row r="28" spans="1:12">
      <c r="A28" s="10">
        <v>70</v>
      </c>
      <c r="B28" s="10" t="s">
        <v>44</v>
      </c>
      <c r="C28" s="10">
        <v>109</v>
      </c>
      <c r="D28" s="10">
        <v>8</v>
      </c>
      <c r="E28" s="10">
        <v>21</v>
      </c>
      <c r="F28" s="10">
        <v>56</v>
      </c>
      <c r="G28" s="10">
        <v>24</v>
      </c>
      <c r="H28" s="10">
        <v>0</v>
      </c>
      <c r="I28" s="10">
        <v>10</v>
      </c>
      <c r="J28" s="10">
        <v>0</v>
      </c>
      <c r="K28" s="10">
        <v>0</v>
      </c>
      <c r="L28" s="10">
        <v>0</v>
      </c>
    </row>
    <row r="29" spans="1:12">
      <c r="A29" s="10">
        <v>73</v>
      </c>
      <c r="B29" s="10" t="s">
        <v>45</v>
      </c>
      <c r="C29" s="10">
        <v>258</v>
      </c>
      <c r="D29" s="10">
        <v>90</v>
      </c>
      <c r="E29" s="10">
        <v>16</v>
      </c>
      <c r="F29" s="10">
        <v>39</v>
      </c>
      <c r="G29" s="10">
        <v>113</v>
      </c>
      <c r="H29" s="10">
        <v>0</v>
      </c>
      <c r="I29" s="10">
        <v>24</v>
      </c>
      <c r="J29" s="10">
        <v>6</v>
      </c>
      <c r="K29" s="10">
        <v>74</v>
      </c>
      <c r="L29" s="10">
        <v>33</v>
      </c>
    </row>
    <row r="30" spans="1:12">
      <c r="A30" s="10" t="s">
        <v>46</v>
      </c>
      <c r="B30" s="10"/>
      <c r="C30" s="10">
        <v>4384</v>
      </c>
      <c r="D30" s="10">
        <v>430</v>
      </c>
      <c r="E30" s="10">
        <v>563</v>
      </c>
      <c r="F30" s="10">
        <v>1615</v>
      </c>
      <c r="G30" s="10">
        <v>1590</v>
      </c>
      <c r="H30" s="10">
        <v>186</v>
      </c>
      <c r="I30" s="10">
        <f>SUM(I5:I29)</f>
        <v>260</v>
      </c>
      <c r="J30" s="10">
        <f>SUM(J5:J29)</f>
        <v>122</v>
      </c>
      <c r="K30" s="10">
        <f t="shared" ref="K30:L30" si="0">SUM(K5:K29)</f>
        <v>84</v>
      </c>
      <c r="L30" s="10">
        <f t="shared" si="0"/>
        <v>266</v>
      </c>
    </row>
  </sheetData>
  <conditionalFormatting sqref="I4">
    <cfRule type="cellIs" dxfId="156" priority="1" operator="equal">
      <formula>0</formula>
    </cfRule>
  </conditionalFormatting>
  <pageMargins left="0.7" right="0.7" top="0.75" bottom="0.75" header="0.3" footer="0.3"/>
  <headerFooter>
    <oddHeader>&amp;C&amp;"Aptos"&amp;10&amp;K000000 &lt;Limited-Disclosure&gt;&amp;1#_x000D_</oddHeader>
  </headerFooter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46B69-2710-45E6-8016-F7E48ECEC6ED}">
  <dimension ref="A2:L30"/>
  <sheetViews>
    <sheetView workbookViewId="0">
      <selection sqref="A1:XFD1048576"/>
    </sheetView>
  </sheetViews>
  <sheetFormatPr defaultRowHeight="14.6"/>
  <cols>
    <col min="1" max="1" width="14.19921875" style="9" customWidth="1"/>
    <col min="2" max="2" width="21.6640625" style="9" bestFit="1" customWidth="1"/>
    <col min="3" max="3" width="18.796875" style="9" customWidth="1"/>
    <col min="4" max="4" width="12.265625" style="9" customWidth="1"/>
    <col min="5" max="5" width="16.19921875" style="9" customWidth="1"/>
    <col min="6" max="6" width="21.6640625" style="9" customWidth="1"/>
    <col min="7" max="7" width="18.59765625" style="9" customWidth="1"/>
    <col min="8" max="8" width="17.86328125" style="9" customWidth="1"/>
    <col min="9" max="9" width="11.6640625" style="9" bestFit="1" customWidth="1"/>
    <col min="10" max="10" width="9.3984375" style="9" customWidth="1"/>
    <col min="11" max="11" width="9.06640625" style="9"/>
    <col min="12" max="12" width="8.46484375" style="9" customWidth="1"/>
    <col min="13" max="16384" width="9.06640625" style="9"/>
  </cols>
  <sheetData>
    <row r="2" spans="1:12">
      <c r="B2" s="9" t="s">
        <v>15</v>
      </c>
      <c r="C2" s="9" t="s">
        <v>67</v>
      </c>
    </row>
    <row r="4" spans="1:12" ht="43.75">
      <c r="A4" s="7" t="s">
        <v>16</v>
      </c>
      <c r="B4" s="8" t="s">
        <v>17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18</v>
      </c>
      <c r="H4" s="8" t="s">
        <v>8</v>
      </c>
      <c r="I4" s="8" t="s">
        <v>19</v>
      </c>
      <c r="J4" s="8" t="s">
        <v>20</v>
      </c>
      <c r="K4" s="8" t="s">
        <v>11</v>
      </c>
      <c r="L4" s="8" t="s">
        <v>12</v>
      </c>
    </row>
    <row r="5" spans="1:12">
      <c r="A5" s="10">
        <v>10</v>
      </c>
      <c r="B5" s="10" t="s">
        <v>21</v>
      </c>
      <c r="C5" s="10">
        <v>25</v>
      </c>
      <c r="D5" s="10">
        <v>0</v>
      </c>
      <c r="E5" s="10">
        <v>9</v>
      </c>
      <c r="F5" s="10">
        <v>12</v>
      </c>
      <c r="G5" s="10">
        <v>0</v>
      </c>
      <c r="H5" s="10">
        <v>4</v>
      </c>
      <c r="I5" s="10">
        <v>0</v>
      </c>
      <c r="J5" s="10">
        <v>0</v>
      </c>
      <c r="K5" s="10">
        <v>0</v>
      </c>
      <c r="L5" s="10">
        <v>0</v>
      </c>
    </row>
    <row r="6" spans="1:12">
      <c r="A6" s="10">
        <v>11</v>
      </c>
      <c r="B6" s="10" t="s">
        <v>22</v>
      </c>
      <c r="C6" s="10">
        <v>99</v>
      </c>
      <c r="D6" s="10">
        <v>3</v>
      </c>
      <c r="E6" s="10">
        <v>67</v>
      </c>
      <c r="F6" s="10">
        <v>5</v>
      </c>
      <c r="G6" s="10">
        <v>24</v>
      </c>
      <c r="H6" s="10">
        <v>0</v>
      </c>
      <c r="I6" s="10">
        <v>18</v>
      </c>
      <c r="J6" s="10">
        <v>0</v>
      </c>
      <c r="K6" s="10">
        <v>0</v>
      </c>
      <c r="L6" s="10">
        <v>0</v>
      </c>
    </row>
    <row r="7" spans="1:12">
      <c r="A7" s="10">
        <v>14</v>
      </c>
      <c r="B7" s="10" t="s">
        <v>23</v>
      </c>
      <c r="C7" s="10">
        <v>68</v>
      </c>
      <c r="D7" s="10">
        <v>8</v>
      </c>
      <c r="E7" s="10">
        <v>35</v>
      </c>
      <c r="F7" s="10">
        <v>15</v>
      </c>
      <c r="G7" s="10">
        <v>8</v>
      </c>
      <c r="H7" s="10">
        <v>2</v>
      </c>
      <c r="I7" s="10">
        <v>6</v>
      </c>
      <c r="J7" s="10">
        <v>0</v>
      </c>
      <c r="K7" s="10">
        <v>0</v>
      </c>
      <c r="L7" s="10">
        <v>0</v>
      </c>
    </row>
    <row r="8" spans="1:12">
      <c r="A8" s="10">
        <v>15</v>
      </c>
      <c r="B8" s="10" t="s">
        <v>24</v>
      </c>
      <c r="C8" s="10">
        <v>113</v>
      </c>
      <c r="D8" s="10">
        <v>19</v>
      </c>
      <c r="E8" s="10">
        <v>12</v>
      </c>
      <c r="F8" s="10">
        <v>39</v>
      </c>
      <c r="G8" s="10">
        <v>41</v>
      </c>
      <c r="H8" s="10">
        <v>2</v>
      </c>
      <c r="I8" s="10">
        <v>10</v>
      </c>
      <c r="J8" s="10">
        <v>1</v>
      </c>
      <c r="K8" s="10">
        <v>0</v>
      </c>
      <c r="L8" s="10">
        <v>0</v>
      </c>
    </row>
    <row r="9" spans="1:12">
      <c r="A9" s="10">
        <v>16</v>
      </c>
      <c r="B9" s="10" t="s">
        <v>25</v>
      </c>
      <c r="C9" s="10">
        <v>17</v>
      </c>
      <c r="D9" s="10">
        <v>0</v>
      </c>
      <c r="E9" s="10">
        <v>0</v>
      </c>
      <c r="F9" s="10">
        <v>2</v>
      </c>
      <c r="G9" s="10">
        <v>14</v>
      </c>
      <c r="H9" s="10">
        <v>1</v>
      </c>
      <c r="I9" s="10">
        <v>6</v>
      </c>
      <c r="J9" s="10">
        <v>0</v>
      </c>
      <c r="K9" s="10">
        <v>0</v>
      </c>
      <c r="L9" s="10">
        <v>0</v>
      </c>
    </row>
    <row r="10" spans="1:12">
      <c r="A10" s="10">
        <v>17</v>
      </c>
      <c r="B10" s="10" t="s">
        <v>26</v>
      </c>
      <c r="C10" s="10">
        <v>19</v>
      </c>
      <c r="D10" s="10">
        <v>0</v>
      </c>
      <c r="E10" s="10">
        <v>0</v>
      </c>
      <c r="F10" s="10">
        <v>0</v>
      </c>
      <c r="G10" s="10">
        <v>19</v>
      </c>
      <c r="H10" s="10">
        <v>0</v>
      </c>
      <c r="I10" s="10">
        <v>2</v>
      </c>
      <c r="J10" s="10">
        <v>0</v>
      </c>
      <c r="K10" s="10">
        <v>0</v>
      </c>
      <c r="L10" s="10">
        <v>0</v>
      </c>
    </row>
    <row r="11" spans="1:12">
      <c r="A11" s="10">
        <v>18</v>
      </c>
      <c r="B11" s="10" t="s">
        <v>27</v>
      </c>
      <c r="C11" s="10">
        <v>32</v>
      </c>
      <c r="D11" s="10">
        <v>2</v>
      </c>
      <c r="E11" s="10">
        <v>14</v>
      </c>
      <c r="F11" s="10">
        <v>11</v>
      </c>
      <c r="G11" s="10">
        <v>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</row>
    <row r="12" spans="1:12">
      <c r="A12" s="10">
        <v>19</v>
      </c>
      <c r="B12" s="10" t="s">
        <v>28</v>
      </c>
      <c r="C12" s="10">
        <v>14</v>
      </c>
      <c r="D12" s="10">
        <v>0</v>
      </c>
      <c r="E12" s="10">
        <v>2</v>
      </c>
      <c r="F12" s="10">
        <v>12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</row>
    <row r="13" spans="1:12">
      <c r="A13" s="10">
        <v>20</v>
      </c>
      <c r="B13" s="10" t="s">
        <v>29</v>
      </c>
      <c r="C13" s="10">
        <v>45</v>
      </c>
      <c r="D13" s="10">
        <v>0</v>
      </c>
      <c r="E13" s="10">
        <v>0</v>
      </c>
      <c r="F13" s="10">
        <v>39</v>
      </c>
      <c r="G13" s="10">
        <v>6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</row>
    <row r="14" spans="1:12">
      <c r="A14" s="10">
        <v>21</v>
      </c>
      <c r="B14" s="10" t="s">
        <v>30</v>
      </c>
      <c r="C14" s="10">
        <v>32</v>
      </c>
      <c r="D14" s="10">
        <v>0</v>
      </c>
      <c r="E14" s="10">
        <v>13</v>
      </c>
      <c r="F14" s="10">
        <v>16</v>
      </c>
      <c r="G14" s="10">
        <v>2</v>
      </c>
      <c r="H14" s="10">
        <v>1</v>
      </c>
      <c r="I14" s="10">
        <v>0</v>
      </c>
      <c r="J14" s="10">
        <v>0</v>
      </c>
      <c r="K14" s="10">
        <v>0</v>
      </c>
      <c r="L14" s="10">
        <v>0</v>
      </c>
    </row>
    <row r="15" spans="1:12">
      <c r="A15" s="10">
        <v>22</v>
      </c>
      <c r="B15" s="10" t="s">
        <v>31</v>
      </c>
      <c r="C15" s="10">
        <v>66</v>
      </c>
      <c r="D15" s="10">
        <v>0</v>
      </c>
      <c r="E15" s="10">
        <v>4</v>
      </c>
      <c r="F15" s="10">
        <v>25</v>
      </c>
      <c r="G15" s="10">
        <v>37</v>
      </c>
      <c r="H15" s="10">
        <v>0</v>
      </c>
      <c r="I15" s="10">
        <v>15</v>
      </c>
      <c r="J15" s="10">
        <v>0</v>
      </c>
      <c r="K15" s="10">
        <v>0</v>
      </c>
      <c r="L15" s="10">
        <v>0</v>
      </c>
    </row>
    <row r="16" spans="1:12">
      <c r="A16" s="10">
        <v>24</v>
      </c>
      <c r="B16" s="10" t="s">
        <v>32</v>
      </c>
      <c r="C16" s="10">
        <v>593</v>
      </c>
      <c r="D16" s="10">
        <v>22</v>
      </c>
      <c r="E16" s="10">
        <v>94</v>
      </c>
      <c r="F16" s="10">
        <v>307</v>
      </c>
      <c r="G16" s="10">
        <v>149</v>
      </c>
      <c r="H16" s="10">
        <v>21</v>
      </c>
      <c r="I16" s="10">
        <v>3</v>
      </c>
      <c r="J16" s="10">
        <v>0</v>
      </c>
      <c r="K16" s="10">
        <v>0</v>
      </c>
      <c r="L16" s="10">
        <v>45</v>
      </c>
    </row>
    <row r="17" spans="1:12">
      <c r="A17" s="10">
        <v>26</v>
      </c>
      <c r="B17" s="10" t="s">
        <v>33</v>
      </c>
      <c r="C17" s="10">
        <v>102</v>
      </c>
      <c r="D17" s="10">
        <v>13</v>
      </c>
      <c r="E17" s="10">
        <v>35</v>
      </c>
      <c r="F17" s="10">
        <v>31</v>
      </c>
      <c r="G17" s="10">
        <v>23</v>
      </c>
      <c r="H17" s="10">
        <v>0</v>
      </c>
      <c r="I17" s="10">
        <v>5</v>
      </c>
      <c r="J17" s="10">
        <v>0</v>
      </c>
      <c r="K17" s="10">
        <v>0</v>
      </c>
      <c r="L17" s="10">
        <v>0</v>
      </c>
    </row>
    <row r="18" spans="1:12">
      <c r="A18" s="10">
        <v>30</v>
      </c>
      <c r="B18" s="10" t="s">
        <v>34</v>
      </c>
      <c r="C18" s="10">
        <v>1696</v>
      </c>
      <c r="D18" s="10">
        <v>93</v>
      </c>
      <c r="E18" s="10">
        <v>196</v>
      </c>
      <c r="F18" s="10">
        <v>419</v>
      </c>
      <c r="G18" s="10">
        <v>966</v>
      </c>
      <c r="H18" s="10">
        <v>22</v>
      </c>
      <c r="I18" s="10">
        <v>51</v>
      </c>
      <c r="J18" s="10">
        <v>45</v>
      </c>
      <c r="K18" s="10">
        <v>0</v>
      </c>
      <c r="L18" s="10">
        <v>172</v>
      </c>
    </row>
    <row r="19" spans="1:12">
      <c r="A19" s="10">
        <v>40</v>
      </c>
      <c r="B19" s="10" t="s">
        <v>35</v>
      </c>
      <c r="C19" s="10">
        <v>526</v>
      </c>
      <c r="D19" s="10">
        <v>14</v>
      </c>
      <c r="E19" s="10">
        <v>36</v>
      </c>
      <c r="F19" s="10">
        <v>280</v>
      </c>
      <c r="G19" s="10">
        <v>179</v>
      </c>
      <c r="H19" s="10">
        <v>17</v>
      </c>
      <c r="I19" s="10">
        <v>80</v>
      </c>
      <c r="J19" s="10">
        <v>2</v>
      </c>
      <c r="K19" s="10">
        <v>10</v>
      </c>
      <c r="L19" s="10">
        <v>0</v>
      </c>
    </row>
    <row r="20" spans="1:12">
      <c r="A20" s="10">
        <v>50</v>
      </c>
      <c r="B20" s="10" t="s">
        <v>36</v>
      </c>
      <c r="C20" s="10">
        <v>157</v>
      </c>
      <c r="D20" s="10">
        <v>12</v>
      </c>
      <c r="E20" s="10">
        <v>5</v>
      </c>
      <c r="F20" s="10">
        <v>103</v>
      </c>
      <c r="G20" s="10">
        <v>37</v>
      </c>
      <c r="H20" s="10">
        <v>0</v>
      </c>
      <c r="I20" s="10">
        <v>9</v>
      </c>
      <c r="J20" s="10">
        <v>9</v>
      </c>
      <c r="K20" s="10">
        <v>0</v>
      </c>
      <c r="L20" s="10">
        <v>8</v>
      </c>
    </row>
    <row r="21" spans="1:12">
      <c r="A21" s="10">
        <v>52</v>
      </c>
      <c r="B21" s="10" t="s">
        <v>37</v>
      </c>
      <c r="C21" s="10">
        <v>7</v>
      </c>
      <c r="D21" s="10">
        <v>0</v>
      </c>
      <c r="E21" s="10">
        <v>0</v>
      </c>
      <c r="F21" s="10">
        <v>2</v>
      </c>
      <c r="G21" s="10">
        <v>4</v>
      </c>
      <c r="H21" s="10">
        <v>1</v>
      </c>
      <c r="I21" s="10">
        <v>1</v>
      </c>
      <c r="J21" s="10">
        <v>0</v>
      </c>
      <c r="K21" s="10">
        <v>0</v>
      </c>
      <c r="L21" s="10">
        <v>1</v>
      </c>
    </row>
    <row r="22" spans="1:12">
      <c r="A22" s="10">
        <v>54</v>
      </c>
      <c r="B22" s="10" t="s">
        <v>38</v>
      </c>
      <c r="C22" s="10">
        <v>669</v>
      </c>
      <c r="D22" s="10">
        <v>84</v>
      </c>
      <c r="E22" s="10">
        <v>95</v>
      </c>
      <c r="F22" s="10">
        <v>258</v>
      </c>
      <c r="G22" s="10">
        <v>145</v>
      </c>
      <c r="H22" s="10">
        <v>87</v>
      </c>
      <c r="I22" s="10">
        <v>130</v>
      </c>
      <c r="J22" s="10">
        <v>0</v>
      </c>
      <c r="K22" s="10">
        <v>0</v>
      </c>
      <c r="L22" s="10">
        <v>5</v>
      </c>
    </row>
    <row r="23" spans="1:12">
      <c r="A23" s="10">
        <v>60</v>
      </c>
      <c r="B23" s="10" t="s">
        <v>39</v>
      </c>
      <c r="C23" s="10">
        <v>57</v>
      </c>
      <c r="D23" s="10">
        <v>12</v>
      </c>
      <c r="E23" s="10">
        <v>8</v>
      </c>
      <c r="F23" s="10">
        <v>24</v>
      </c>
      <c r="G23" s="10">
        <v>12</v>
      </c>
      <c r="H23" s="10">
        <v>1</v>
      </c>
      <c r="I23" s="10">
        <v>6</v>
      </c>
      <c r="J23" s="10">
        <v>1</v>
      </c>
      <c r="K23" s="10">
        <v>9</v>
      </c>
      <c r="L23" s="10">
        <v>0</v>
      </c>
    </row>
    <row r="24" spans="1:12">
      <c r="A24" s="10">
        <v>62</v>
      </c>
      <c r="B24" s="10" t="s">
        <v>40</v>
      </c>
      <c r="C24" s="10">
        <v>73</v>
      </c>
      <c r="D24" s="10">
        <v>1</v>
      </c>
      <c r="E24" s="10">
        <v>7</v>
      </c>
      <c r="F24" s="10">
        <v>43</v>
      </c>
      <c r="G24" s="10">
        <v>13</v>
      </c>
      <c r="H24" s="10">
        <v>9</v>
      </c>
      <c r="I24" s="10">
        <v>13</v>
      </c>
      <c r="J24" s="10">
        <v>0</v>
      </c>
      <c r="K24" s="10">
        <v>0</v>
      </c>
      <c r="L24" s="10">
        <v>0</v>
      </c>
    </row>
    <row r="25" spans="1:12">
      <c r="A25" s="10">
        <v>63</v>
      </c>
      <c r="B25" s="10" t="s">
        <v>41</v>
      </c>
      <c r="C25" s="10">
        <v>4</v>
      </c>
      <c r="D25" s="10">
        <v>2</v>
      </c>
      <c r="E25" s="10">
        <v>1</v>
      </c>
      <c r="F25" s="10">
        <v>1</v>
      </c>
      <c r="G25" s="10">
        <v>0</v>
      </c>
      <c r="H25" s="10">
        <v>0</v>
      </c>
      <c r="I25" s="10">
        <v>0</v>
      </c>
      <c r="J25" s="10">
        <v>2</v>
      </c>
      <c r="K25" s="10">
        <v>0</v>
      </c>
      <c r="L25" s="10">
        <v>0</v>
      </c>
    </row>
    <row r="26" spans="1:12">
      <c r="A26" s="10">
        <v>64</v>
      </c>
      <c r="B26" s="10" t="s">
        <v>42</v>
      </c>
      <c r="C26" s="10">
        <v>103</v>
      </c>
      <c r="D26" s="10">
        <v>3</v>
      </c>
      <c r="E26" s="10">
        <v>7</v>
      </c>
      <c r="F26" s="10">
        <v>58</v>
      </c>
      <c r="G26" s="10">
        <v>21</v>
      </c>
      <c r="H26" s="10">
        <v>14</v>
      </c>
      <c r="I26" s="10">
        <v>5</v>
      </c>
      <c r="J26" s="10">
        <v>0</v>
      </c>
      <c r="K26" s="10">
        <v>0</v>
      </c>
      <c r="L26" s="10">
        <v>1</v>
      </c>
    </row>
    <row r="27" spans="1:12">
      <c r="A27" s="10">
        <v>65</v>
      </c>
      <c r="B27" s="10" t="s">
        <v>43</v>
      </c>
      <c r="C27" s="10">
        <v>45</v>
      </c>
      <c r="D27" s="10">
        <v>3</v>
      </c>
      <c r="E27" s="10">
        <v>4</v>
      </c>
      <c r="F27" s="10">
        <v>32</v>
      </c>
      <c r="G27" s="10">
        <v>3</v>
      </c>
      <c r="H27" s="10">
        <v>3</v>
      </c>
      <c r="I27" s="10">
        <v>0</v>
      </c>
      <c r="J27" s="10">
        <v>0</v>
      </c>
      <c r="K27" s="10">
        <v>0</v>
      </c>
      <c r="L27" s="10">
        <v>0</v>
      </c>
    </row>
    <row r="28" spans="1:12">
      <c r="A28" s="10">
        <v>70</v>
      </c>
      <c r="B28" s="10" t="s">
        <v>44</v>
      </c>
      <c r="C28" s="10">
        <v>180</v>
      </c>
      <c r="D28" s="10">
        <v>8</v>
      </c>
      <c r="E28" s="10">
        <v>50</v>
      </c>
      <c r="F28" s="10">
        <v>86</v>
      </c>
      <c r="G28" s="10">
        <v>36</v>
      </c>
      <c r="H28" s="10">
        <v>0</v>
      </c>
      <c r="I28" s="10">
        <v>4</v>
      </c>
      <c r="J28" s="10">
        <v>0</v>
      </c>
      <c r="K28" s="10">
        <v>0</v>
      </c>
      <c r="L28" s="10">
        <v>13</v>
      </c>
    </row>
    <row r="29" spans="1:12">
      <c r="A29" s="10">
        <v>73</v>
      </c>
      <c r="B29" s="10" t="s">
        <v>45</v>
      </c>
      <c r="C29" s="10">
        <v>303</v>
      </c>
      <c r="D29" s="10">
        <v>69</v>
      </c>
      <c r="E29" s="10">
        <v>46</v>
      </c>
      <c r="F29" s="10">
        <v>60</v>
      </c>
      <c r="G29" s="10">
        <v>128</v>
      </c>
      <c r="H29" s="10">
        <v>0</v>
      </c>
      <c r="I29" s="10">
        <v>33</v>
      </c>
      <c r="J29" s="10">
        <v>4</v>
      </c>
      <c r="K29" s="10">
        <v>56</v>
      </c>
      <c r="L29" s="10">
        <v>41</v>
      </c>
    </row>
    <row r="30" spans="1:12">
      <c r="A30" s="10" t="s">
        <v>46</v>
      </c>
      <c r="B30" s="10"/>
      <c r="C30" s="10">
        <v>5045</v>
      </c>
      <c r="D30" s="10">
        <v>368</v>
      </c>
      <c r="E30" s="10">
        <v>740</v>
      </c>
      <c r="F30" s="10">
        <v>1880</v>
      </c>
      <c r="G30" s="10">
        <v>1872</v>
      </c>
      <c r="H30" s="10">
        <v>185</v>
      </c>
      <c r="I30" s="10">
        <f>SUM(I5:I29)</f>
        <v>397</v>
      </c>
      <c r="J30" s="10">
        <f>SUM(J5:J29)</f>
        <v>64</v>
      </c>
      <c r="K30" s="10">
        <f t="shared" ref="K30:L30" si="0">SUM(K5:K29)</f>
        <v>75</v>
      </c>
      <c r="L30" s="10">
        <f t="shared" si="0"/>
        <v>286</v>
      </c>
    </row>
  </sheetData>
  <conditionalFormatting sqref="I4">
    <cfRule type="cellIs" dxfId="155" priority="1" operator="equal">
      <formula>0</formula>
    </cfRule>
  </conditionalFormatting>
  <pageMargins left="0.7" right="0.7" top="0.75" bottom="0.75" header="0.3" footer="0.3"/>
  <headerFooter>
    <oddHeader>&amp;C&amp;"Aptos"&amp;10&amp;K000000 &lt;Limited-Disclosure&gt;&amp;1#_x000D_</oddHeader>
  </headerFooter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ECBC0-5560-44D7-811F-31712775B0D2}">
  <dimension ref="A2:L30"/>
  <sheetViews>
    <sheetView workbookViewId="0">
      <selection sqref="A1:XFD1048576"/>
    </sheetView>
  </sheetViews>
  <sheetFormatPr defaultRowHeight="14.6"/>
  <cols>
    <col min="1" max="1" width="14.19921875" style="9" customWidth="1"/>
    <col min="2" max="2" width="21.6640625" style="9" bestFit="1" customWidth="1"/>
    <col min="3" max="3" width="18.796875" style="9" customWidth="1"/>
    <col min="4" max="4" width="12.265625" style="9" customWidth="1"/>
    <col min="5" max="5" width="16.19921875" style="9" customWidth="1"/>
    <col min="6" max="6" width="21.6640625" style="9" customWidth="1"/>
    <col min="7" max="7" width="18.59765625" style="9" customWidth="1"/>
    <col min="8" max="8" width="17.86328125" style="9" customWidth="1"/>
    <col min="9" max="9" width="11.6640625" style="9" bestFit="1" customWidth="1"/>
    <col min="10" max="10" width="9.3984375" style="9" customWidth="1"/>
    <col min="11" max="11" width="9.06640625" style="9"/>
    <col min="12" max="12" width="8.46484375" style="9" customWidth="1"/>
    <col min="13" max="16384" width="9.06640625" style="9"/>
  </cols>
  <sheetData>
    <row r="2" spans="1:12">
      <c r="B2" s="9" t="s">
        <v>15</v>
      </c>
      <c r="C2" s="9" t="s">
        <v>68</v>
      </c>
    </row>
    <row r="4" spans="1:12" ht="43.75">
      <c r="A4" s="7" t="s">
        <v>16</v>
      </c>
      <c r="B4" s="8" t="s">
        <v>17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18</v>
      </c>
      <c r="H4" s="8" t="s">
        <v>8</v>
      </c>
      <c r="I4" s="8" t="s">
        <v>19</v>
      </c>
      <c r="J4" s="8" t="s">
        <v>20</v>
      </c>
      <c r="K4" s="8" t="s">
        <v>11</v>
      </c>
      <c r="L4" s="8" t="s">
        <v>12</v>
      </c>
    </row>
    <row r="5" spans="1:12">
      <c r="A5" s="10">
        <v>10</v>
      </c>
      <c r="B5" s="10" t="s">
        <v>21</v>
      </c>
      <c r="C5" s="10">
        <v>38</v>
      </c>
      <c r="D5" s="10">
        <v>0</v>
      </c>
      <c r="E5" s="10">
        <v>10</v>
      </c>
      <c r="F5" s="10">
        <v>10</v>
      </c>
      <c r="G5" s="10">
        <v>14</v>
      </c>
      <c r="H5" s="10">
        <v>4</v>
      </c>
      <c r="I5" s="10">
        <v>0</v>
      </c>
      <c r="J5" s="10">
        <v>0</v>
      </c>
      <c r="K5" s="10">
        <v>0</v>
      </c>
      <c r="L5" s="10">
        <v>0</v>
      </c>
    </row>
    <row r="6" spans="1:12">
      <c r="A6" s="10">
        <v>11</v>
      </c>
      <c r="B6" s="10" t="s">
        <v>22</v>
      </c>
      <c r="C6" s="10">
        <v>48</v>
      </c>
      <c r="D6" s="10">
        <v>2</v>
      </c>
      <c r="E6" s="10">
        <v>18</v>
      </c>
      <c r="F6" s="10">
        <v>4</v>
      </c>
      <c r="G6" s="10">
        <v>24</v>
      </c>
      <c r="H6" s="10">
        <v>0</v>
      </c>
      <c r="I6" s="10">
        <v>16</v>
      </c>
      <c r="J6" s="10">
        <v>0</v>
      </c>
      <c r="K6" s="10">
        <v>0</v>
      </c>
      <c r="L6" s="10">
        <v>0</v>
      </c>
    </row>
    <row r="7" spans="1:12">
      <c r="A7" s="10">
        <v>14</v>
      </c>
      <c r="B7" s="10" t="s">
        <v>23</v>
      </c>
      <c r="C7" s="10">
        <v>47</v>
      </c>
      <c r="D7" s="10">
        <v>7</v>
      </c>
      <c r="E7" s="10">
        <v>20</v>
      </c>
      <c r="F7" s="10">
        <v>9</v>
      </c>
      <c r="G7" s="10">
        <v>9</v>
      </c>
      <c r="H7" s="10">
        <v>2</v>
      </c>
      <c r="I7" s="10">
        <v>7</v>
      </c>
      <c r="J7" s="10">
        <v>0</v>
      </c>
      <c r="K7" s="10">
        <v>0</v>
      </c>
      <c r="L7" s="10">
        <v>0</v>
      </c>
    </row>
    <row r="8" spans="1:12">
      <c r="A8" s="10">
        <v>15</v>
      </c>
      <c r="B8" s="10" t="s">
        <v>24</v>
      </c>
      <c r="C8" s="10">
        <v>71</v>
      </c>
      <c r="D8" s="10">
        <v>4</v>
      </c>
      <c r="E8" s="10">
        <v>13</v>
      </c>
      <c r="F8" s="10">
        <v>18</v>
      </c>
      <c r="G8" s="10">
        <v>34</v>
      </c>
      <c r="H8" s="10">
        <v>2</v>
      </c>
      <c r="I8" s="10">
        <v>6</v>
      </c>
      <c r="J8" s="10">
        <v>0</v>
      </c>
      <c r="K8" s="10">
        <v>0</v>
      </c>
      <c r="L8" s="10">
        <v>0</v>
      </c>
    </row>
    <row r="9" spans="1:12">
      <c r="A9" s="10">
        <v>16</v>
      </c>
      <c r="B9" s="10" t="s">
        <v>25</v>
      </c>
      <c r="C9" s="10">
        <v>17</v>
      </c>
      <c r="D9" s="10">
        <v>0</v>
      </c>
      <c r="E9" s="10">
        <v>5</v>
      </c>
      <c r="F9" s="10">
        <v>1</v>
      </c>
      <c r="G9" s="10">
        <v>10</v>
      </c>
      <c r="H9" s="10">
        <v>1</v>
      </c>
      <c r="I9" s="10">
        <v>2</v>
      </c>
      <c r="J9" s="10">
        <v>0</v>
      </c>
      <c r="K9" s="10">
        <v>0</v>
      </c>
      <c r="L9" s="10">
        <v>0</v>
      </c>
    </row>
    <row r="10" spans="1:12">
      <c r="A10" s="10">
        <v>17</v>
      </c>
      <c r="B10" s="10" t="s">
        <v>26</v>
      </c>
      <c r="C10" s="10">
        <v>12</v>
      </c>
      <c r="D10" s="10">
        <v>0</v>
      </c>
      <c r="E10" s="10">
        <v>0</v>
      </c>
      <c r="F10" s="10">
        <v>0</v>
      </c>
      <c r="G10" s="10">
        <v>12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</row>
    <row r="11" spans="1:12">
      <c r="A11" s="10">
        <v>18</v>
      </c>
      <c r="B11" s="10" t="s">
        <v>27</v>
      </c>
      <c r="C11" s="10">
        <v>19</v>
      </c>
      <c r="D11" s="10">
        <v>2</v>
      </c>
      <c r="E11" s="10">
        <v>5</v>
      </c>
      <c r="F11" s="10">
        <v>9</v>
      </c>
      <c r="G11" s="10">
        <v>3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</row>
    <row r="12" spans="1:12">
      <c r="A12" s="10">
        <v>19</v>
      </c>
      <c r="B12" s="10" t="s">
        <v>28</v>
      </c>
      <c r="C12" s="10">
        <v>2</v>
      </c>
      <c r="D12" s="10">
        <v>0</v>
      </c>
      <c r="E12" s="10">
        <v>0</v>
      </c>
      <c r="F12" s="10">
        <v>2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</row>
    <row r="13" spans="1:12">
      <c r="A13" s="10">
        <v>20</v>
      </c>
      <c r="B13" s="10" t="s">
        <v>29</v>
      </c>
      <c r="C13" s="10">
        <v>68</v>
      </c>
      <c r="D13" s="10">
        <v>0</v>
      </c>
      <c r="E13" s="10">
        <v>0</v>
      </c>
      <c r="F13" s="10">
        <v>64</v>
      </c>
      <c r="G13" s="10">
        <v>4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</row>
    <row r="14" spans="1:12">
      <c r="A14" s="10">
        <v>21</v>
      </c>
      <c r="B14" s="10" t="s">
        <v>30</v>
      </c>
      <c r="C14" s="10">
        <v>22</v>
      </c>
      <c r="D14" s="10">
        <v>0</v>
      </c>
      <c r="E14" s="10">
        <v>2</v>
      </c>
      <c r="F14" s="10">
        <v>17</v>
      </c>
      <c r="G14" s="10">
        <v>3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</row>
    <row r="15" spans="1:12">
      <c r="A15" s="10">
        <v>22</v>
      </c>
      <c r="B15" s="10" t="s">
        <v>31</v>
      </c>
      <c r="C15" s="10">
        <v>43</v>
      </c>
      <c r="D15" s="10">
        <v>0</v>
      </c>
      <c r="E15" s="10">
        <v>1</v>
      </c>
      <c r="F15" s="10">
        <v>26</v>
      </c>
      <c r="G15" s="10">
        <v>16</v>
      </c>
      <c r="H15" s="10">
        <v>0</v>
      </c>
      <c r="I15" s="10">
        <v>1</v>
      </c>
      <c r="J15" s="10">
        <v>0</v>
      </c>
      <c r="K15" s="10">
        <v>0</v>
      </c>
      <c r="L15" s="10">
        <v>0</v>
      </c>
    </row>
    <row r="16" spans="1:12">
      <c r="A16" s="10">
        <v>24</v>
      </c>
      <c r="B16" s="10" t="s">
        <v>32</v>
      </c>
      <c r="C16" s="10">
        <v>400</v>
      </c>
      <c r="D16" s="10">
        <v>22</v>
      </c>
      <c r="E16" s="10">
        <v>27</v>
      </c>
      <c r="F16" s="10">
        <v>239</v>
      </c>
      <c r="G16" s="10">
        <v>91</v>
      </c>
      <c r="H16" s="10">
        <v>21</v>
      </c>
      <c r="I16" s="10">
        <v>28</v>
      </c>
      <c r="J16" s="10">
        <v>0</v>
      </c>
      <c r="K16" s="10">
        <v>0</v>
      </c>
      <c r="L16" s="10">
        <v>0</v>
      </c>
    </row>
    <row r="17" spans="1:12">
      <c r="A17" s="10">
        <v>26</v>
      </c>
      <c r="B17" s="10" t="s">
        <v>33</v>
      </c>
      <c r="C17" s="10">
        <v>67</v>
      </c>
      <c r="D17" s="10">
        <v>5</v>
      </c>
      <c r="E17" s="10">
        <v>7</v>
      </c>
      <c r="F17" s="10">
        <v>23</v>
      </c>
      <c r="G17" s="10">
        <v>32</v>
      </c>
      <c r="H17" s="10">
        <v>0</v>
      </c>
      <c r="I17" s="10">
        <v>5</v>
      </c>
      <c r="J17" s="10">
        <v>0</v>
      </c>
      <c r="K17" s="10">
        <v>0</v>
      </c>
      <c r="L17" s="10">
        <v>2</v>
      </c>
    </row>
    <row r="18" spans="1:12">
      <c r="A18" s="10">
        <v>30</v>
      </c>
      <c r="B18" s="10" t="s">
        <v>34</v>
      </c>
      <c r="C18" s="10">
        <v>1193</v>
      </c>
      <c r="D18" s="10">
        <v>52</v>
      </c>
      <c r="E18" s="10">
        <v>175</v>
      </c>
      <c r="F18" s="10">
        <v>354</v>
      </c>
      <c r="G18" s="10">
        <v>590</v>
      </c>
      <c r="H18" s="10">
        <v>22</v>
      </c>
      <c r="I18" s="10">
        <v>25</v>
      </c>
      <c r="J18" s="10">
        <v>1</v>
      </c>
      <c r="K18" s="10">
        <v>0</v>
      </c>
      <c r="L18" s="10">
        <v>56</v>
      </c>
    </row>
    <row r="19" spans="1:12">
      <c r="A19" s="10">
        <v>40</v>
      </c>
      <c r="B19" s="10" t="s">
        <v>35</v>
      </c>
      <c r="C19" s="10">
        <v>449</v>
      </c>
      <c r="D19" s="10">
        <v>11</v>
      </c>
      <c r="E19" s="10">
        <v>38</v>
      </c>
      <c r="F19" s="10">
        <v>236</v>
      </c>
      <c r="G19" s="10">
        <v>147</v>
      </c>
      <c r="H19" s="10">
        <v>17</v>
      </c>
      <c r="I19" s="10">
        <v>67</v>
      </c>
      <c r="J19" s="10">
        <v>0</v>
      </c>
      <c r="K19" s="10">
        <v>8</v>
      </c>
      <c r="L19" s="10">
        <v>0</v>
      </c>
    </row>
    <row r="20" spans="1:12">
      <c r="A20" s="10">
        <v>50</v>
      </c>
      <c r="B20" s="10" t="s">
        <v>36</v>
      </c>
      <c r="C20" s="10">
        <v>171</v>
      </c>
      <c r="D20" s="10">
        <v>9</v>
      </c>
      <c r="E20" s="10">
        <v>28</v>
      </c>
      <c r="F20" s="10">
        <v>103</v>
      </c>
      <c r="G20" s="10">
        <v>31</v>
      </c>
      <c r="H20" s="10">
        <v>0</v>
      </c>
      <c r="I20" s="10">
        <v>9</v>
      </c>
      <c r="J20" s="10">
        <v>7</v>
      </c>
      <c r="K20" s="10">
        <v>0</v>
      </c>
      <c r="L20" s="10">
        <v>6</v>
      </c>
    </row>
    <row r="21" spans="1:12">
      <c r="A21" s="10">
        <v>52</v>
      </c>
      <c r="B21" s="10" t="s">
        <v>37</v>
      </c>
      <c r="C21" s="10">
        <v>2</v>
      </c>
      <c r="D21" s="10">
        <v>0</v>
      </c>
      <c r="E21" s="10">
        <v>0</v>
      </c>
      <c r="F21" s="10">
        <v>1</v>
      </c>
      <c r="G21" s="10">
        <v>0</v>
      </c>
      <c r="H21" s="10">
        <v>1</v>
      </c>
      <c r="I21" s="10">
        <v>0</v>
      </c>
      <c r="J21" s="10">
        <v>0</v>
      </c>
      <c r="K21" s="10">
        <v>0</v>
      </c>
      <c r="L21" s="10">
        <v>0</v>
      </c>
    </row>
    <row r="22" spans="1:12">
      <c r="A22" s="10">
        <v>54</v>
      </c>
      <c r="B22" s="10" t="s">
        <v>38</v>
      </c>
      <c r="C22" s="10">
        <v>633</v>
      </c>
      <c r="D22" s="10">
        <v>81</v>
      </c>
      <c r="E22" s="10">
        <v>103</v>
      </c>
      <c r="F22" s="10">
        <v>244</v>
      </c>
      <c r="G22" s="10">
        <v>118</v>
      </c>
      <c r="H22" s="10">
        <v>87</v>
      </c>
      <c r="I22" s="10">
        <v>102</v>
      </c>
      <c r="J22" s="10">
        <v>0</v>
      </c>
      <c r="K22" s="10">
        <v>0</v>
      </c>
      <c r="L22" s="10">
        <v>3</v>
      </c>
    </row>
    <row r="23" spans="1:12">
      <c r="A23" s="10">
        <v>60</v>
      </c>
      <c r="B23" s="10" t="s">
        <v>39</v>
      </c>
      <c r="C23" s="10">
        <v>44</v>
      </c>
      <c r="D23" s="10">
        <v>10</v>
      </c>
      <c r="E23" s="10">
        <v>4</v>
      </c>
      <c r="F23" s="10">
        <v>18</v>
      </c>
      <c r="G23" s="10">
        <v>11</v>
      </c>
      <c r="H23" s="10">
        <v>1</v>
      </c>
      <c r="I23" s="10">
        <v>3</v>
      </c>
      <c r="J23" s="10">
        <v>0</v>
      </c>
      <c r="K23" s="10">
        <v>9</v>
      </c>
      <c r="L23" s="10">
        <v>0</v>
      </c>
    </row>
    <row r="24" spans="1:12">
      <c r="A24" s="10">
        <v>62</v>
      </c>
      <c r="B24" s="10" t="s">
        <v>40</v>
      </c>
      <c r="C24" s="10">
        <v>86</v>
      </c>
      <c r="D24" s="10">
        <v>1</v>
      </c>
      <c r="E24" s="10">
        <v>5</v>
      </c>
      <c r="F24" s="10">
        <v>58</v>
      </c>
      <c r="G24" s="10">
        <v>13</v>
      </c>
      <c r="H24" s="10">
        <v>9</v>
      </c>
      <c r="I24" s="10">
        <v>13</v>
      </c>
      <c r="J24" s="10">
        <v>0</v>
      </c>
      <c r="K24" s="10">
        <v>0</v>
      </c>
      <c r="L24" s="10">
        <v>0</v>
      </c>
    </row>
    <row r="25" spans="1:12">
      <c r="A25" s="10">
        <v>63</v>
      </c>
      <c r="B25" s="10" t="s">
        <v>41</v>
      </c>
      <c r="C25" s="10">
        <v>4</v>
      </c>
      <c r="D25" s="10">
        <v>2</v>
      </c>
      <c r="E25" s="10">
        <v>1</v>
      </c>
      <c r="F25" s="10">
        <v>1</v>
      </c>
      <c r="G25" s="10">
        <v>0</v>
      </c>
      <c r="H25" s="10">
        <v>0</v>
      </c>
      <c r="I25" s="10">
        <v>0</v>
      </c>
      <c r="J25" s="10">
        <v>2</v>
      </c>
      <c r="K25" s="10">
        <v>0</v>
      </c>
      <c r="L25" s="10">
        <v>0</v>
      </c>
    </row>
    <row r="26" spans="1:12">
      <c r="A26" s="10">
        <v>64</v>
      </c>
      <c r="B26" s="10" t="s">
        <v>42</v>
      </c>
      <c r="C26" s="10">
        <v>84</v>
      </c>
      <c r="D26" s="10">
        <v>3</v>
      </c>
      <c r="E26" s="10">
        <v>23</v>
      </c>
      <c r="F26" s="10">
        <v>39</v>
      </c>
      <c r="G26" s="10">
        <v>12</v>
      </c>
      <c r="H26" s="10">
        <v>7</v>
      </c>
      <c r="I26" s="10">
        <v>4</v>
      </c>
      <c r="J26" s="10">
        <v>1</v>
      </c>
      <c r="K26" s="10">
        <v>0</v>
      </c>
      <c r="L26" s="10">
        <v>1</v>
      </c>
    </row>
    <row r="27" spans="1:12">
      <c r="A27" s="10">
        <v>65</v>
      </c>
      <c r="B27" s="10" t="s">
        <v>43</v>
      </c>
      <c r="C27" s="10">
        <v>48</v>
      </c>
      <c r="D27" s="10">
        <v>3</v>
      </c>
      <c r="E27" s="10">
        <v>17</v>
      </c>
      <c r="F27" s="10">
        <v>22</v>
      </c>
      <c r="G27" s="10">
        <v>3</v>
      </c>
      <c r="H27" s="10">
        <v>3</v>
      </c>
      <c r="I27" s="10">
        <v>0</v>
      </c>
      <c r="J27" s="10">
        <v>0</v>
      </c>
      <c r="K27" s="10">
        <v>0</v>
      </c>
      <c r="L27" s="10">
        <v>0</v>
      </c>
    </row>
    <row r="28" spans="1:12">
      <c r="A28" s="10">
        <v>70</v>
      </c>
      <c r="B28" s="10" t="s">
        <v>44</v>
      </c>
      <c r="C28" s="10">
        <v>76</v>
      </c>
      <c r="D28" s="10">
        <v>2</v>
      </c>
      <c r="E28" s="10">
        <v>11</v>
      </c>
      <c r="F28" s="10">
        <v>49</v>
      </c>
      <c r="G28" s="10">
        <v>14</v>
      </c>
      <c r="H28" s="10">
        <v>0</v>
      </c>
      <c r="I28" s="10">
        <v>3</v>
      </c>
      <c r="J28" s="10">
        <v>0</v>
      </c>
      <c r="K28" s="10">
        <v>0</v>
      </c>
      <c r="L28" s="10">
        <v>2</v>
      </c>
    </row>
    <row r="29" spans="1:12">
      <c r="A29" s="10">
        <v>73</v>
      </c>
      <c r="B29" s="10" t="s">
        <v>45</v>
      </c>
      <c r="C29" s="10">
        <v>171</v>
      </c>
      <c r="D29" s="10">
        <v>40</v>
      </c>
      <c r="E29" s="10">
        <v>43</v>
      </c>
      <c r="F29" s="10">
        <v>49</v>
      </c>
      <c r="G29" s="10">
        <v>39</v>
      </c>
      <c r="H29" s="10">
        <v>0</v>
      </c>
      <c r="I29" s="10">
        <v>4</v>
      </c>
      <c r="J29" s="10">
        <v>13</v>
      </c>
      <c r="K29" s="10">
        <v>20</v>
      </c>
      <c r="L29" s="10">
        <v>9</v>
      </c>
    </row>
    <row r="30" spans="1:12">
      <c r="A30" s="10" t="s">
        <v>46</v>
      </c>
      <c r="B30" s="10"/>
      <c r="C30" s="10">
        <v>3815</v>
      </c>
      <c r="D30" s="10">
        <v>256</v>
      </c>
      <c r="E30" s="10">
        <v>556</v>
      </c>
      <c r="F30" s="10">
        <v>1596</v>
      </c>
      <c r="G30" s="10">
        <v>1230</v>
      </c>
      <c r="H30" s="10">
        <v>177</v>
      </c>
      <c r="I30" s="10">
        <f>SUM(I5:I29)</f>
        <v>296</v>
      </c>
      <c r="J30" s="10">
        <f>SUM(J5:J29)</f>
        <v>24</v>
      </c>
      <c r="K30" s="10">
        <f t="shared" ref="K30:L30" si="0">SUM(K5:K29)</f>
        <v>37</v>
      </c>
      <c r="L30" s="10">
        <f t="shared" si="0"/>
        <v>79</v>
      </c>
    </row>
  </sheetData>
  <conditionalFormatting sqref="I4">
    <cfRule type="cellIs" dxfId="154" priority="1" operator="equal">
      <formula>0</formula>
    </cfRule>
  </conditionalFormatting>
  <pageMargins left="0.7" right="0.7" top="0.75" bottom="0.75" header="0.3" footer="0.3"/>
  <headerFooter>
    <oddHeader>&amp;C&amp;"Aptos"&amp;10&amp;K000000 &lt;Limited-Disclosure&gt;&amp;1#_x000D_</oddHead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36907-8DEB-4E28-91CC-F96B5CA1B7D3}">
  <dimension ref="A2:L30"/>
  <sheetViews>
    <sheetView workbookViewId="0">
      <selection sqref="A1:XFD1048576"/>
    </sheetView>
  </sheetViews>
  <sheetFormatPr defaultRowHeight="14.6"/>
  <cols>
    <col min="1" max="1" width="14.19921875" style="9" customWidth="1"/>
    <col min="2" max="2" width="21.6640625" style="9" bestFit="1" customWidth="1"/>
    <col min="3" max="3" width="18.796875" style="9" customWidth="1"/>
    <col min="4" max="4" width="12.265625" style="9" customWidth="1"/>
    <col min="5" max="5" width="16.19921875" style="9" customWidth="1"/>
    <col min="6" max="6" width="21.6640625" style="9" customWidth="1"/>
    <col min="7" max="7" width="18.59765625" style="9" customWidth="1"/>
    <col min="8" max="8" width="17.86328125" style="9" customWidth="1"/>
    <col min="9" max="9" width="11.6640625" style="9" bestFit="1" customWidth="1"/>
    <col min="10" max="10" width="9.3984375" style="9" customWidth="1"/>
    <col min="11" max="11" width="9.06640625" style="9"/>
    <col min="12" max="12" width="8.46484375" style="9" customWidth="1"/>
    <col min="13" max="16384" width="9.06640625" style="9"/>
  </cols>
  <sheetData>
    <row r="2" spans="1:12">
      <c r="B2" s="9" t="s">
        <v>15</v>
      </c>
      <c r="C2" s="9" t="s">
        <v>58</v>
      </c>
    </row>
    <row r="4" spans="1:12" ht="43.75">
      <c r="A4" s="7" t="s">
        <v>16</v>
      </c>
      <c r="B4" s="8" t="s">
        <v>17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18</v>
      </c>
      <c r="H4" s="8" t="s">
        <v>8</v>
      </c>
      <c r="I4" s="8" t="s">
        <v>19</v>
      </c>
      <c r="J4" s="8" t="s">
        <v>20</v>
      </c>
      <c r="K4" s="8" t="s">
        <v>11</v>
      </c>
      <c r="L4" s="8" t="s">
        <v>12</v>
      </c>
    </row>
    <row r="5" spans="1:12">
      <c r="A5" s="10">
        <v>10</v>
      </c>
      <c r="B5" s="10" t="s">
        <v>21</v>
      </c>
      <c r="C5" s="10">
        <v>21</v>
      </c>
      <c r="D5" s="10">
        <v>0</v>
      </c>
      <c r="E5" s="10">
        <v>7</v>
      </c>
      <c r="F5" s="10">
        <v>9</v>
      </c>
      <c r="G5" s="10">
        <v>1</v>
      </c>
      <c r="H5" s="10">
        <v>4</v>
      </c>
      <c r="I5" s="10">
        <v>0</v>
      </c>
      <c r="J5" s="10">
        <v>0</v>
      </c>
      <c r="K5" s="10">
        <v>0</v>
      </c>
      <c r="L5" s="10">
        <v>0</v>
      </c>
    </row>
    <row r="6" spans="1:12">
      <c r="A6" s="10">
        <v>11</v>
      </c>
      <c r="B6" s="10" t="s">
        <v>22</v>
      </c>
      <c r="C6" s="10">
        <v>36</v>
      </c>
      <c r="D6" s="10">
        <v>2</v>
      </c>
      <c r="E6" s="10">
        <v>1</v>
      </c>
      <c r="F6" s="10">
        <v>5</v>
      </c>
      <c r="G6" s="10">
        <v>28</v>
      </c>
      <c r="H6" s="10">
        <v>0</v>
      </c>
      <c r="I6" s="10">
        <v>13</v>
      </c>
      <c r="J6" s="10">
        <v>0</v>
      </c>
      <c r="K6" s="10">
        <v>0</v>
      </c>
      <c r="L6" s="10">
        <v>7</v>
      </c>
    </row>
    <row r="7" spans="1:12">
      <c r="A7" s="10">
        <v>14</v>
      </c>
      <c r="B7" s="10" t="s">
        <v>23</v>
      </c>
      <c r="C7" s="10">
        <v>27</v>
      </c>
      <c r="D7" s="10">
        <v>6</v>
      </c>
      <c r="E7" s="10">
        <v>7</v>
      </c>
      <c r="F7" s="10">
        <v>4</v>
      </c>
      <c r="G7" s="10">
        <v>9</v>
      </c>
      <c r="H7" s="10">
        <v>1</v>
      </c>
      <c r="I7" s="10">
        <v>7</v>
      </c>
      <c r="J7" s="10">
        <v>0</v>
      </c>
      <c r="K7" s="10">
        <v>0</v>
      </c>
      <c r="L7" s="10">
        <v>0</v>
      </c>
    </row>
    <row r="8" spans="1:12">
      <c r="A8" s="10">
        <v>15</v>
      </c>
      <c r="B8" s="10" t="s">
        <v>24</v>
      </c>
      <c r="C8" s="10">
        <v>116</v>
      </c>
      <c r="D8" s="10">
        <v>12</v>
      </c>
      <c r="E8" s="10">
        <v>4</v>
      </c>
      <c r="F8" s="10">
        <v>34</v>
      </c>
      <c r="G8" s="10">
        <v>55</v>
      </c>
      <c r="H8" s="10">
        <v>11</v>
      </c>
      <c r="I8" s="10">
        <v>4</v>
      </c>
      <c r="J8" s="10">
        <v>0</v>
      </c>
      <c r="K8" s="10">
        <v>0</v>
      </c>
      <c r="L8" s="10">
        <v>0</v>
      </c>
    </row>
    <row r="9" spans="1:12">
      <c r="A9" s="10">
        <v>16</v>
      </c>
      <c r="B9" s="10" t="s">
        <v>25</v>
      </c>
      <c r="C9" s="10">
        <v>22</v>
      </c>
      <c r="D9" s="10">
        <v>8</v>
      </c>
      <c r="E9" s="10">
        <v>0</v>
      </c>
      <c r="F9" s="10">
        <v>2</v>
      </c>
      <c r="G9" s="10">
        <v>11</v>
      </c>
      <c r="H9" s="10">
        <v>1</v>
      </c>
      <c r="I9" s="10">
        <v>1</v>
      </c>
      <c r="J9" s="10">
        <v>0</v>
      </c>
      <c r="K9" s="10">
        <v>8</v>
      </c>
      <c r="L9" s="10">
        <v>0</v>
      </c>
    </row>
    <row r="10" spans="1:12">
      <c r="A10" s="10">
        <v>17</v>
      </c>
      <c r="B10" s="10" t="s">
        <v>26</v>
      </c>
      <c r="C10" s="10">
        <v>5</v>
      </c>
      <c r="D10" s="10">
        <v>0</v>
      </c>
      <c r="E10" s="10">
        <v>0</v>
      </c>
      <c r="F10" s="10">
        <v>0</v>
      </c>
      <c r="G10" s="10">
        <v>5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</row>
    <row r="11" spans="1:12">
      <c r="A11" s="10">
        <v>18</v>
      </c>
      <c r="B11" s="10" t="s">
        <v>27</v>
      </c>
      <c r="C11" s="10">
        <v>22</v>
      </c>
      <c r="D11" s="10">
        <v>2</v>
      </c>
      <c r="E11" s="10">
        <v>8</v>
      </c>
      <c r="F11" s="10">
        <v>10</v>
      </c>
      <c r="G11" s="10">
        <v>2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</row>
    <row r="12" spans="1:12">
      <c r="A12" s="10">
        <v>19</v>
      </c>
      <c r="B12" s="10" t="s">
        <v>28</v>
      </c>
      <c r="C12" s="10">
        <v>4</v>
      </c>
      <c r="D12" s="10">
        <v>0</v>
      </c>
      <c r="E12" s="10">
        <v>0</v>
      </c>
      <c r="F12" s="10">
        <v>4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</row>
    <row r="13" spans="1:12">
      <c r="A13" s="10">
        <v>20</v>
      </c>
      <c r="B13" s="10" t="s">
        <v>29</v>
      </c>
      <c r="C13" s="10">
        <v>36</v>
      </c>
      <c r="D13" s="10">
        <v>0</v>
      </c>
      <c r="E13" s="10">
        <v>1</v>
      </c>
      <c r="F13" s="10">
        <v>16</v>
      </c>
      <c r="G13" s="10">
        <v>19</v>
      </c>
      <c r="H13" s="10">
        <v>0</v>
      </c>
      <c r="I13" s="10">
        <v>1</v>
      </c>
      <c r="J13" s="10">
        <v>0</v>
      </c>
      <c r="K13" s="10">
        <v>0</v>
      </c>
      <c r="L13" s="10">
        <v>0</v>
      </c>
    </row>
    <row r="14" spans="1:12">
      <c r="A14" s="10">
        <v>21</v>
      </c>
      <c r="B14" s="10" t="s">
        <v>30</v>
      </c>
      <c r="C14" s="10">
        <v>31</v>
      </c>
      <c r="D14" s="10">
        <v>11</v>
      </c>
      <c r="E14" s="10">
        <v>4</v>
      </c>
      <c r="F14" s="10">
        <v>13</v>
      </c>
      <c r="G14" s="10">
        <v>3</v>
      </c>
      <c r="H14" s="10">
        <v>0</v>
      </c>
      <c r="I14" s="10">
        <v>0</v>
      </c>
      <c r="J14" s="10">
        <v>0</v>
      </c>
      <c r="K14" s="10">
        <v>11</v>
      </c>
      <c r="L14" s="10">
        <v>0</v>
      </c>
    </row>
    <row r="15" spans="1:12">
      <c r="A15" s="10">
        <v>22</v>
      </c>
      <c r="B15" s="10" t="s">
        <v>31</v>
      </c>
      <c r="C15" s="10">
        <v>51</v>
      </c>
      <c r="D15" s="10">
        <v>1</v>
      </c>
      <c r="E15" s="10">
        <v>2</v>
      </c>
      <c r="F15" s="10">
        <v>22</v>
      </c>
      <c r="G15" s="10">
        <v>26</v>
      </c>
      <c r="H15" s="10">
        <v>0</v>
      </c>
      <c r="I15" s="10">
        <v>14</v>
      </c>
      <c r="J15" s="10">
        <v>0</v>
      </c>
      <c r="K15" s="10">
        <v>1</v>
      </c>
      <c r="L15" s="10">
        <v>0</v>
      </c>
    </row>
    <row r="16" spans="1:12">
      <c r="A16" s="10">
        <v>24</v>
      </c>
      <c r="B16" s="10" t="s">
        <v>32</v>
      </c>
      <c r="C16" s="10">
        <v>400</v>
      </c>
      <c r="D16" s="10">
        <v>36</v>
      </c>
      <c r="E16" s="10">
        <v>51</v>
      </c>
      <c r="F16" s="10">
        <v>222</v>
      </c>
      <c r="G16" s="10">
        <v>70</v>
      </c>
      <c r="H16" s="10">
        <v>21</v>
      </c>
      <c r="I16" s="10">
        <v>0</v>
      </c>
      <c r="J16" s="10">
        <v>0</v>
      </c>
      <c r="K16" s="10">
        <v>0</v>
      </c>
      <c r="L16" s="10">
        <v>11</v>
      </c>
    </row>
    <row r="17" spans="1:12">
      <c r="A17" s="10">
        <v>26</v>
      </c>
      <c r="B17" s="10" t="s">
        <v>33</v>
      </c>
      <c r="C17" s="10">
        <v>70</v>
      </c>
      <c r="D17" s="10">
        <v>4</v>
      </c>
      <c r="E17" s="10">
        <v>4</v>
      </c>
      <c r="F17" s="10">
        <v>25</v>
      </c>
      <c r="G17" s="10">
        <v>35</v>
      </c>
      <c r="H17" s="10">
        <v>2</v>
      </c>
      <c r="I17" s="10">
        <v>5</v>
      </c>
      <c r="J17" s="10">
        <v>0</v>
      </c>
      <c r="K17" s="10">
        <v>0</v>
      </c>
      <c r="L17" s="10">
        <v>3</v>
      </c>
    </row>
    <row r="18" spans="1:12">
      <c r="A18" s="10">
        <v>30</v>
      </c>
      <c r="B18" s="10" t="s">
        <v>34</v>
      </c>
      <c r="C18" s="10">
        <v>1131</v>
      </c>
      <c r="D18" s="10">
        <v>66</v>
      </c>
      <c r="E18" s="10">
        <v>218</v>
      </c>
      <c r="F18" s="10">
        <v>355</v>
      </c>
      <c r="G18" s="10">
        <v>470</v>
      </c>
      <c r="H18" s="10">
        <v>22</v>
      </c>
      <c r="I18" s="10">
        <v>44</v>
      </c>
      <c r="J18" s="10">
        <v>0</v>
      </c>
      <c r="K18" s="10">
        <v>2</v>
      </c>
      <c r="L18" s="10">
        <v>12</v>
      </c>
    </row>
    <row r="19" spans="1:12">
      <c r="A19" s="10">
        <v>40</v>
      </c>
      <c r="B19" s="10" t="s">
        <v>35</v>
      </c>
      <c r="C19" s="10">
        <v>588</v>
      </c>
      <c r="D19" s="10">
        <v>148</v>
      </c>
      <c r="E19" s="10">
        <v>35</v>
      </c>
      <c r="F19" s="10">
        <v>238</v>
      </c>
      <c r="G19" s="10">
        <v>150</v>
      </c>
      <c r="H19" s="10">
        <v>17</v>
      </c>
      <c r="I19" s="10">
        <v>62</v>
      </c>
      <c r="J19" s="10">
        <v>95</v>
      </c>
      <c r="K19" s="10">
        <v>51</v>
      </c>
      <c r="L19" s="10">
        <v>0</v>
      </c>
    </row>
    <row r="20" spans="1:12">
      <c r="A20" s="10">
        <v>50</v>
      </c>
      <c r="B20" s="10" t="s">
        <v>36</v>
      </c>
      <c r="C20" s="10">
        <v>188</v>
      </c>
      <c r="D20" s="10">
        <v>35</v>
      </c>
      <c r="E20" s="10">
        <v>1</v>
      </c>
      <c r="F20" s="10">
        <v>102</v>
      </c>
      <c r="G20" s="10">
        <v>50</v>
      </c>
      <c r="H20" s="10">
        <v>0</v>
      </c>
      <c r="I20" s="10">
        <v>8</v>
      </c>
      <c r="J20" s="10">
        <v>32</v>
      </c>
      <c r="K20" s="10">
        <v>0</v>
      </c>
      <c r="L20" s="10">
        <v>8</v>
      </c>
    </row>
    <row r="21" spans="1:12">
      <c r="A21" s="10">
        <v>52</v>
      </c>
      <c r="B21" s="10" t="s">
        <v>37</v>
      </c>
      <c r="C21" s="10">
        <v>5</v>
      </c>
      <c r="D21" s="10">
        <v>0</v>
      </c>
      <c r="E21" s="10">
        <v>0</v>
      </c>
      <c r="F21" s="10">
        <v>1</v>
      </c>
      <c r="G21" s="10">
        <v>3</v>
      </c>
      <c r="H21" s="10">
        <v>1</v>
      </c>
      <c r="I21" s="10">
        <v>1</v>
      </c>
      <c r="J21" s="10">
        <v>0</v>
      </c>
      <c r="K21" s="10">
        <v>0</v>
      </c>
      <c r="L21" s="10">
        <v>1</v>
      </c>
    </row>
    <row r="22" spans="1:12">
      <c r="A22" s="10">
        <v>54</v>
      </c>
      <c r="B22" s="10" t="s">
        <v>38</v>
      </c>
      <c r="C22" s="10">
        <v>724</v>
      </c>
      <c r="D22" s="10">
        <v>95</v>
      </c>
      <c r="E22" s="10">
        <v>107</v>
      </c>
      <c r="F22" s="10">
        <v>288</v>
      </c>
      <c r="G22" s="10">
        <v>144</v>
      </c>
      <c r="H22" s="10">
        <v>90</v>
      </c>
      <c r="I22" s="10">
        <v>68</v>
      </c>
      <c r="J22" s="10">
        <v>58</v>
      </c>
      <c r="K22" s="10">
        <v>0</v>
      </c>
      <c r="L22" s="10">
        <v>68</v>
      </c>
    </row>
    <row r="23" spans="1:12">
      <c r="A23" s="10">
        <v>60</v>
      </c>
      <c r="B23" s="10" t="s">
        <v>39</v>
      </c>
      <c r="C23" s="10">
        <v>23</v>
      </c>
      <c r="D23" s="10">
        <v>1</v>
      </c>
      <c r="E23" s="10">
        <v>4</v>
      </c>
      <c r="F23" s="10">
        <v>6</v>
      </c>
      <c r="G23" s="10">
        <v>11</v>
      </c>
      <c r="H23" s="10">
        <v>1</v>
      </c>
      <c r="I23" s="10">
        <v>7</v>
      </c>
      <c r="J23" s="10">
        <v>0</v>
      </c>
      <c r="K23" s="10">
        <v>0</v>
      </c>
      <c r="L23" s="10">
        <v>0</v>
      </c>
    </row>
    <row r="24" spans="1:12">
      <c r="A24" s="10">
        <v>62</v>
      </c>
      <c r="B24" s="10" t="s">
        <v>40</v>
      </c>
      <c r="C24" s="10">
        <v>127</v>
      </c>
      <c r="D24" s="10">
        <v>1</v>
      </c>
      <c r="E24" s="10">
        <v>13</v>
      </c>
      <c r="F24" s="10">
        <v>76</v>
      </c>
      <c r="G24" s="10">
        <v>28</v>
      </c>
      <c r="H24" s="10">
        <v>9</v>
      </c>
      <c r="I24" s="10">
        <v>11</v>
      </c>
      <c r="J24" s="10">
        <v>0</v>
      </c>
      <c r="K24" s="10">
        <v>0</v>
      </c>
      <c r="L24" s="10">
        <v>17</v>
      </c>
    </row>
    <row r="25" spans="1:12">
      <c r="A25" s="10">
        <v>63</v>
      </c>
      <c r="B25" s="10" t="s">
        <v>41</v>
      </c>
      <c r="C25" s="10">
        <v>3</v>
      </c>
      <c r="D25" s="10">
        <v>2</v>
      </c>
      <c r="E25" s="10">
        <v>0</v>
      </c>
      <c r="F25" s="10">
        <v>1</v>
      </c>
      <c r="G25" s="10">
        <v>0</v>
      </c>
      <c r="H25" s="10">
        <v>0</v>
      </c>
      <c r="I25" s="10">
        <v>0</v>
      </c>
      <c r="J25" s="10">
        <v>2</v>
      </c>
      <c r="K25" s="10">
        <v>0</v>
      </c>
      <c r="L25" s="10">
        <v>0</v>
      </c>
    </row>
    <row r="26" spans="1:12">
      <c r="A26" s="10">
        <v>64</v>
      </c>
      <c r="B26" s="10" t="s">
        <v>42</v>
      </c>
      <c r="C26" s="10">
        <v>71</v>
      </c>
      <c r="D26" s="10">
        <v>1</v>
      </c>
      <c r="E26" s="10">
        <v>10</v>
      </c>
      <c r="F26" s="10">
        <v>41</v>
      </c>
      <c r="G26" s="10">
        <v>11</v>
      </c>
      <c r="H26" s="10">
        <v>8</v>
      </c>
      <c r="I26" s="10">
        <v>3</v>
      </c>
      <c r="J26" s="10">
        <v>0</v>
      </c>
      <c r="K26" s="10">
        <v>0</v>
      </c>
      <c r="L26" s="10">
        <v>1</v>
      </c>
    </row>
    <row r="27" spans="1:12">
      <c r="A27" s="10">
        <v>65</v>
      </c>
      <c r="B27" s="10" t="s">
        <v>43</v>
      </c>
      <c r="C27" s="10">
        <v>78</v>
      </c>
      <c r="D27" s="10">
        <v>10</v>
      </c>
      <c r="E27" s="10">
        <v>4</v>
      </c>
      <c r="F27" s="10">
        <v>58</v>
      </c>
      <c r="G27" s="10">
        <v>3</v>
      </c>
      <c r="H27" s="10">
        <v>3</v>
      </c>
      <c r="I27" s="10">
        <v>0</v>
      </c>
      <c r="J27" s="10">
        <v>3</v>
      </c>
      <c r="K27" s="10">
        <v>4</v>
      </c>
      <c r="L27" s="10">
        <v>0</v>
      </c>
    </row>
    <row r="28" spans="1:12">
      <c r="A28" s="10">
        <v>70</v>
      </c>
      <c r="B28" s="10" t="s">
        <v>44</v>
      </c>
      <c r="C28" s="10">
        <v>52</v>
      </c>
      <c r="D28" s="10">
        <v>3</v>
      </c>
      <c r="E28" s="10">
        <v>2</v>
      </c>
      <c r="F28" s="10">
        <v>33</v>
      </c>
      <c r="G28" s="10">
        <v>14</v>
      </c>
      <c r="H28" s="10">
        <v>0</v>
      </c>
      <c r="I28" s="10">
        <v>1</v>
      </c>
      <c r="J28" s="10">
        <v>0</v>
      </c>
      <c r="K28" s="10">
        <v>1</v>
      </c>
      <c r="L28" s="10">
        <v>2</v>
      </c>
    </row>
    <row r="29" spans="1:12">
      <c r="A29" s="10">
        <v>73</v>
      </c>
      <c r="B29" s="10" t="s">
        <v>45</v>
      </c>
      <c r="C29" s="10">
        <v>265</v>
      </c>
      <c r="D29" s="10">
        <v>138</v>
      </c>
      <c r="E29" s="10">
        <v>26</v>
      </c>
      <c r="F29" s="10">
        <v>56</v>
      </c>
      <c r="G29" s="10">
        <v>45</v>
      </c>
      <c r="H29" s="10">
        <v>0</v>
      </c>
      <c r="I29" s="10">
        <v>5</v>
      </c>
      <c r="J29" s="10">
        <v>79</v>
      </c>
      <c r="K29" s="10">
        <v>52</v>
      </c>
      <c r="L29" s="10">
        <v>20</v>
      </c>
    </row>
    <row r="30" spans="1:12">
      <c r="A30" s="10" t="s">
        <v>46</v>
      </c>
      <c r="B30" s="10"/>
      <c r="C30" s="10">
        <v>4096</v>
      </c>
      <c r="D30" s="10">
        <v>582</v>
      </c>
      <c r="E30" s="10">
        <v>509</v>
      </c>
      <c r="F30" s="10">
        <v>1621</v>
      </c>
      <c r="G30" s="10">
        <v>1193</v>
      </c>
      <c r="H30" s="10">
        <v>191</v>
      </c>
      <c r="I30" s="10">
        <f>SUM(I5:I29)</f>
        <v>255</v>
      </c>
      <c r="J30" s="10">
        <f>SUM(J5:J29)</f>
        <v>269</v>
      </c>
      <c r="K30" s="10">
        <f t="shared" ref="K30:L30" si="0">SUM(K5:K29)</f>
        <v>130</v>
      </c>
      <c r="L30" s="10">
        <f t="shared" si="0"/>
        <v>150</v>
      </c>
    </row>
  </sheetData>
  <conditionalFormatting sqref="I4">
    <cfRule type="cellIs" dxfId="164" priority="1" operator="equal">
      <formula>0</formula>
    </cfRule>
  </conditionalFormatting>
  <pageMargins left="0.7" right="0.7" top="0.75" bottom="0.75" header="0.3" footer="0.3"/>
  <headerFooter>
    <oddHeader>&amp;C&amp;"Aptos"&amp;10&amp;K000000 &lt;Limited-Disclosure&gt;&amp;1#_x000D_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2BAB2-635A-428E-B149-1F48FFBEADD0}">
  <dimension ref="A2:L30"/>
  <sheetViews>
    <sheetView workbookViewId="0">
      <selection sqref="A1:XFD1048576"/>
    </sheetView>
  </sheetViews>
  <sheetFormatPr defaultRowHeight="14.6"/>
  <cols>
    <col min="1" max="1" width="14.19921875" style="9" customWidth="1"/>
    <col min="2" max="2" width="21.6640625" style="9" bestFit="1" customWidth="1"/>
    <col min="3" max="3" width="18.796875" style="9" customWidth="1"/>
    <col min="4" max="4" width="12.265625" style="9" customWidth="1"/>
    <col min="5" max="5" width="16.19921875" style="9" customWidth="1"/>
    <col min="6" max="6" width="21.6640625" style="9" customWidth="1"/>
    <col min="7" max="7" width="18.59765625" style="9" customWidth="1"/>
    <col min="8" max="8" width="17.86328125" style="9" customWidth="1"/>
    <col min="9" max="9" width="11.6640625" style="9" bestFit="1" customWidth="1"/>
    <col min="10" max="10" width="9.3984375" style="9" customWidth="1"/>
    <col min="11" max="11" width="9.06640625" style="9"/>
    <col min="12" max="12" width="8.46484375" style="9" customWidth="1"/>
    <col min="13" max="16384" width="9.06640625" style="9"/>
  </cols>
  <sheetData>
    <row r="2" spans="1:12">
      <c r="B2" s="9" t="s">
        <v>15</v>
      </c>
      <c r="C2" s="9" t="s">
        <v>59</v>
      </c>
    </row>
    <row r="4" spans="1:12" ht="43.75">
      <c r="A4" s="7" t="s">
        <v>16</v>
      </c>
      <c r="B4" s="8" t="s">
        <v>17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18</v>
      </c>
      <c r="H4" s="8" t="s">
        <v>8</v>
      </c>
      <c r="I4" s="8" t="s">
        <v>19</v>
      </c>
      <c r="J4" s="8" t="s">
        <v>20</v>
      </c>
      <c r="K4" s="8" t="s">
        <v>11</v>
      </c>
      <c r="L4" s="8" t="s">
        <v>12</v>
      </c>
    </row>
    <row r="5" spans="1:12">
      <c r="A5" s="10">
        <v>10</v>
      </c>
      <c r="B5" s="10" t="s">
        <v>21</v>
      </c>
      <c r="C5" s="10">
        <v>31</v>
      </c>
      <c r="D5" s="10">
        <v>0</v>
      </c>
      <c r="E5" s="10">
        <v>10</v>
      </c>
      <c r="F5" s="10">
        <v>14</v>
      </c>
      <c r="G5" s="10">
        <v>3</v>
      </c>
      <c r="H5" s="10">
        <v>4</v>
      </c>
      <c r="I5" s="10">
        <v>0</v>
      </c>
      <c r="J5" s="10">
        <v>0</v>
      </c>
      <c r="K5" s="10">
        <v>0</v>
      </c>
      <c r="L5" s="10">
        <v>1</v>
      </c>
    </row>
    <row r="6" spans="1:12">
      <c r="A6" s="10">
        <v>11</v>
      </c>
      <c r="B6" s="10" t="s">
        <v>22</v>
      </c>
      <c r="C6" s="10">
        <v>8</v>
      </c>
      <c r="D6" s="10">
        <v>0</v>
      </c>
      <c r="E6" s="10">
        <v>0</v>
      </c>
      <c r="F6" s="10">
        <v>1</v>
      </c>
      <c r="G6" s="10">
        <v>7</v>
      </c>
      <c r="H6" s="10">
        <v>0</v>
      </c>
      <c r="I6" s="10">
        <v>0</v>
      </c>
      <c r="J6" s="10">
        <v>0</v>
      </c>
      <c r="K6" s="10">
        <v>0</v>
      </c>
      <c r="L6" s="10">
        <v>3</v>
      </c>
    </row>
    <row r="7" spans="1:12">
      <c r="A7" s="10">
        <v>14</v>
      </c>
      <c r="B7" s="10" t="s">
        <v>23</v>
      </c>
      <c r="C7" s="10">
        <v>35</v>
      </c>
      <c r="D7" s="10">
        <v>7</v>
      </c>
      <c r="E7" s="10">
        <v>18</v>
      </c>
      <c r="F7" s="10">
        <v>4</v>
      </c>
      <c r="G7" s="10">
        <v>5</v>
      </c>
      <c r="H7" s="10">
        <v>1</v>
      </c>
      <c r="I7" s="10">
        <v>1</v>
      </c>
      <c r="J7" s="10">
        <v>0</v>
      </c>
      <c r="K7" s="10">
        <v>1</v>
      </c>
      <c r="L7" s="10">
        <v>0</v>
      </c>
    </row>
    <row r="8" spans="1:12">
      <c r="A8" s="10">
        <v>15</v>
      </c>
      <c r="B8" s="10" t="s">
        <v>24</v>
      </c>
      <c r="C8" s="10">
        <v>114</v>
      </c>
      <c r="D8" s="10">
        <v>8</v>
      </c>
      <c r="E8" s="10">
        <v>22</v>
      </c>
      <c r="F8" s="10">
        <v>19</v>
      </c>
      <c r="G8" s="10">
        <v>63</v>
      </c>
      <c r="H8" s="10">
        <v>2</v>
      </c>
      <c r="I8" s="10">
        <v>4</v>
      </c>
      <c r="J8" s="10">
        <v>0</v>
      </c>
      <c r="K8" s="10">
        <v>0</v>
      </c>
      <c r="L8" s="10">
        <v>0</v>
      </c>
    </row>
    <row r="9" spans="1:12">
      <c r="A9" s="10">
        <v>16</v>
      </c>
      <c r="B9" s="10" t="s">
        <v>25</v>
      </c>
      <c r="C9" s="10">
        <v>9</v>
      </c>
      <c r="D9" s="10">
        <v>0</v>
      </c>
      <c r="E9" s="10">
        <v>0</v>
      </c>
      <c r="F9" s="10">
        <v>2</v>
      </c>
      <c r="G9" s="10">
        <v>6</v>
      </c>
      <c r="H9" s="10">
        <v>1</v>
      </c>
      <c r="I9" s="10">
        <v>0</v>
      </c>
      <c r="J9" s="10">
        <v>0</v>
      </c>
      <c r="K9" s="10">
        <v>0</v>
      </c>
      <c r="L9" s="10">
        <v>0</v>
      </c>
    </row>
    <row r="10" spans="1:12">
      <c r="A10" s="10">
        <v>17</v>
      </c>
      <c r="B10" s="10" t="s">
        <v>26</v>
      </c>
      <c r="C10" s="10">
        <v>5</v>
      </c>
      <c r="D10" s="10">
        <v>0</v>
      </c>
      <c r="E10" s="10">
        <v>0</v>
      </c>
      <c r="F10" s="10">
        <v>0</v>
      </c>
      <c r="G10" s="10">
        <v>5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</row>
    <row r="11" spans="1:12">
      <c r="A11" s="10">
        <v>18</v>
      </c>
      <c r="B11" s="10" t="s">
        <v>27</v>
      </c>
      <c r="C11" s="10">
        <v>26</v>
      </c>
      <c r="D11" s="10">
        <v>2</v>
      </c>
      <c r="E11" s="10">
        <v>8</v>
      </c>
      <c r="F11" s="10">
        <v>11</v>
      </c>
      <c r="G11" s="10">
        <v>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</row>
    <row r="12" spans="1:12">
      <c r="A12" s="10">
        <v>19</v>
      </c>
      <c r="B12" s="10" t="s">
        <v>28</v>
      </c>
      <c r="C12" s="10">
        <v>4</v>
      </c>
      <c r="D12" s="10">
        <v>0</v>
      </c>
      <c r="E12" s="10">
        <v>0</v>
      </c>
      <c r="F12" s="10">
        <v>4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</row>
    <row r="13" spans="1:12">
      <c r="A13" s="10">
        <v>20</v>
      </c>
      <c r="B13" s="10" t="s">
        <v>29</v>
      </c>
      <c r="C13" s="10">
        <v>29</v>
      </c>
      <c r="D13" s="10">
        <v>0</v>
      </c>
      <c r="E13" s="10">
        <v>0</v>
      </c>
      <c r="F13" s="10">
        <v>13</v>
      </c>
      <c r="G13" s="10">
        <v>16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</row>
    <row r="14" spans="1:12">
      <c r="A14" s="10">
        <v>21</v>
      </c>
      <c r="B14" s="10" t="s">
        <v>30</v>
      </c>
      <c r="C14" s="10">
        <v>23</v>
      </c>
      <c r="D14" s="10">
        <v>4</v>
      </c>
      <c r="E14" s="10">
        <v>0</v>
      </c>
      <c r="F14" s="10">
        <v>15</v>
      </c>
      <c r="G14" s="10">
        <v>4</v>
      </c>
      <c r="H14" s="10">
        <v>0</v>
      </c>
      <c r="I14" s="10">
        <v>0</v>
      </c>
      <c r="J14" s="10">
        <v>0</v>
      </c>
      <c r="K14" s="10">
        <v>4</v>
      </c>
      <c r="L14" s="10">
        <v>1</v>
      </c>
    </row>
    <row r="15" spans="1:12">
      <c r="A15" s="10">
        <v>22</v>
      </c>
      <c r="B15" s="10" t="s">
        <v>31</v>
      </c>
      <c r="C15" s="10">
        <v>36</v>
      </c>
      <c r="D15" s="10">
        <v>0</v>
      </c>
      <c r="E15" s="10">
        <v>1</v>
      </c>
      <c r="F15" s="10">
        <v>22</v>
      </c>
      <c r="G15" s="10">
        <v>13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</row>
    <row r="16" spans="1:12">
      <c r="A16" s="10">
        <v>24</v>
      </c>
      <c r="B16" s="10" t="s">
        <v>32</v>
      </c>
      <c r="C16" s="10">
        <v>344</v>
      </c>
      <c r="D16" s="10">
        <v>42</v>
      </c>
      <c r="E16" s="10">
        <v>15</v>
      </c>
      <c r="F16" s="10">
        <v>205</v>
      </c>
      <c r="G16" s="10">
        <v>61</v>
      </c>
      <c r="H16" s="10">
        <v>21</v>
      </c>
      <c r="I16" s="10">
        <v>0</v>
      </c>
      <c r="J16" s="10">
        <v>0</v>
      </c>
      <c r="K16" s="10">
        <v>6</v>
      </c>
      <c r="L16" s="10">
        <v>11</v>
      </c>
    </row>
    <row r="17" spans="1:12">
      <c r="A17" s="10">
        <v>26</v>
      </c>
      <c r="B17" s="10" t="s">
        <v>33</v>
      </c>
      <c r="C17" s="10">
        <v>48</v>
      </c>
      <c r="D17" s="10">
        <v>4</v>
      </c>
      <c r="E17" s="10">
        <v>2</v>
      </c>
      <c r="F17" s="10">
        <v>27</v>
      </c>
      <c r="G17" s="10">
        <v>13</v>
      </c>
      <c r="H17" s="10">
        <v>2</v>
      </c>
      <c r="I17" s="10">
        <v>4</v>
      </c>
      <c r="J17" s="10">
        <v>0</v>
      </c>
      <c r="K17" s="10">
        <v>0</v>
      </c>
      <c r="L17" s="10">
        <v>0</v>
      </c>
    </row>
    <row r="18" spans="1:12">
      <c r="A18" s="10">
        <v>30</v>
      </c>
      <c r="B18" s="10" t="s">
        <v>34</v>
      </c>
      <c r="C18" s="10">
        <v>2042</v>
      </c>
      <c r="D18" s="10">
        <v>1248</v>
      </c>
      <c r="E18" s="10">
        <v>152</v>
      </c>
      <c r="F18" s="10">
        <v>331</v>
      </c>
      <c r="G18" s="10">
        <v>289</v>
      </c>
      <c r="H18" s="10">
        <v>22</v>
      </c>
      <c r="I18" s="10">
        <v>15</v>
      </c>
      <c r="J18" s="10">
        <v>41</v>
      </c>
      <c r="K18" s="10">
        <v>1145</v>
      </c>
      <c r="L18" s="10">
        <v>11</v>
      </c>
    </row>
    <row r="19" spans="1:12">
      <c r="A19" s="10">
        <v>40</v>
      </c>
      <c r="B19" s="10" t="s">
        <v>35</v>
      </c>
      <c r="C19" s="10">
        <v>644</v>
      </c>
      <c r="D19" s="10">
        <v>178</v>
      </c>
      <c r="E19" s="10">
        <v>34</v>
      </c>
      <c r="F19" s="10">
        <v>254</v>
      </c>
      <c r="G19" s="10">
        <v>161</v>
      </c>
      <c r="H19" s="10">
        <v>17</v>
      </c>
      <c r="I19" s="10">
        <v>47</v>
      </c>
      <c r="J19" s="10">
        <v>133</v>
      </c>
      <c r="K19" s="10">
        <v>43</v>
      </c>
      <c r="L19" s="10">
        <v>0</v>
      </c>
    </row>
    <row r="20" spans="1:12">
      <c r="A20" s="10">
        <v>50</v>
      </c>
      <c r="B20" s="10" t="s">
        <v>36</v>
      </c>
      <c r="C20" s="10">
        <v>146</v>
      </c>
      <c r="D20" s="10">
        <v>20</v>
      </c>
      <c r="E20" s="10">
        <v>4</v>
      </c>
      <c r="F20" s="10">
        <v>100</v>
      </c>
      <c r="G20" s="10">
        <v>22</v>
      </c>
      <c r="H20" s="10">
        <v>0</v>
      </c>
      <c r="I20" s="10">
        <v>3</v>
      </c>
      <c r="J20" s="10">
        <v>17</v>
      </c>
      <c r="K20" s="10">
        <v>0</v>
      </c>
      <c r="L20" s="10">
        <v>4</v>
      </c>
    </row>
    <row r="21" spans="1:12">
      <c r="A21" s="10">
        <v>52</v>
      </c>
      <c r="B21" s="10" t="s">
        <v>37</v>
      </c>
      <c r="C21" s="10">
        <v>12</v>
      </c>
      <c r="D21" s="10">
        <v>0</v>
      </c>
      <c r="E21" s="10">
        <v>3</v>
      </c>
      <c r="F21" s="10">
        <v>5</v>
      </c>
      <c r="G21" s="10">
        <v>3</v>
      </c>
      <c r="H21" s="10">
        <v>1</v>
      </c>
      <c r="I21" s="10">
        <v>1</v>
      </c>
      <c r="J21" s="10">
        <v>0</v>
      </c>
      <c r="K21" s="10">
        <v>0</v>
      </c>
      <c r="L21" s="10">
        <v>1</v>
      </c>
    </row>
    <row r="22" spans="1:12">
      <c r="A22" s="10">
        <v>54</v>
      </c>
      <c r="B22" s="10" t="s">
        <v>38</v>
      </c>
      <c r="C22" s="10">
        <v>681</v>
      </c>
      <c r="D22" s="10">
        <v>103</v>
      </c>
      <c r="E22" s="10">
        <v>59</v>
      </c>
      <c r="F22" s="10">
        <v>284</v>
      </c>
      <c r="G22" s="10">
        <v>145</v>
      </c>
      <c r="H22" s="10">
        <v>90</v>
      </c>
      <c r="I22" s="10">
        <v>62</v>
      </c>
      <c r="J22" s="10">
        <v>66</v>
      </c>
      <c r="K22" s="10">
        <v>0</v>
      </c>
      <c r="L22" s="10">
        <v>71</v>
      </c>
    </row>
    <row r="23" spans="1:12">
      <c r="A23" s="10">
        <v>60</v>
      </c>
      <c r="B23" s="10" t="s">
        <v>39</v>
      </c>
      <c r="C23" s="10">
        <v>12</v>
      </c>
      <c r="D23" s="10">
        <v>0</v>
      </c>
      <c r="E23" s="10">
        <v>0</v>
      </c>
      <c r="F23" s="10">
        <v>7</v>
      </c>
      <c r="G23" s="10">
        <v>4</v>
      </c>
      <c r="H23" s="10">
        <v>1</v>
      </c>
      <c r="I23" s="10">
        <v>1</v>
      </c>
      <c r="J23" s="10">
        <v>0</v>
      </c>
      <c r="K23" s="10">
        <v>0</v>
      </c>
      <c r="L23" s="10">
        <v>0</v>
      </c>
    </row>
    <row r="24" spans="1:12">
      <c r="A24" s="10">
        <v>62</v>
      </c>
      <c r="B24" s="10" t="s">
        <v>40</v>
      </c>
      <c r="C24" s="10">
        <v>99</v>
      </c>
      <c r="D24" s="10">
        <v>1</v>
      </c>
      <c r="E24" s="10">
        <v>4</v>
      </c>
      <c r="F24" s="10">
        <v>58</v>
      </c>
      <c r="G24" s="10">
        <v>27</v>
      </c>
      <c r="H24" s="10">
        <v>9</v>
      </c>
      <c r="I24" s="10">
        <v>9</v>
      </c>
      <c r="J24" s="10">
        <v>0</v>
      </c>
      <c r="K24" s="10">
        <v>0</v>
      </c>
      <c r="L24" s="10">
        <v>17</v>
      </c>
    </row>
    <row r="25" spans="1:12">
      <c r="A25" s="10">
        <v>63</v>
      </c>
      <c r="B25" s="10" t="s">
        <v>41</v>
      </c>
      <c r="C25" s="10">
        <v>4</v>
      </c>
      <c r="D25" s="10">
        <v>2</v>
      </c>
      <c r="E25" s="10">
        <v>1</v>
      </c>
      <c r="F25" s="10">
        <v>1</v>
      </c>
      <c r="G25" s="10">
        <v>0</v>
      </c>
      <c r="H25" s="10">
        <v>0</v>
      </c>
      <c r="I25" s="10">
        <v>0</v>
      </c>
      <c r="J25" s="10">
        <v>2</v>
      </c>
      <c r="K25" s="10">
        <v>0</v>
      </c>
      <c r="L25" s="10">
        <v>0</v>
      </c>
    </row>
    <row r="26" spans="1:12">
      <c r="A26" s="10">
        <v>64</v>
      </c>
      <c r="B26" s="10" t="s">
        <v>42</v>
      </c>
      <c r="C26" s="10">
        <v>95</v>
      </c>
      <c r="D26" s="10">
        <v>11</v>
      </c>
      <c r="E26" s="10">
        <v>18</v>
      </c>
      <c r="F26" s="10">
        <v>50</v>
      </c>
      <c r="G26" s="10">
        <v>10</v>
      </c>
      <c r="H26" s="10">
        <v>6</v>
      </c>
      <c r="I26" s="10">
        <v>2</v>
      </c>
      <c r="J26" s="10">
        <v>1</v>
      </c>
      <c r="K26" s="10">
        <v>9</v>
      </c>
      <c r="L26" s="10">
        <v>1</v>
      </c>
    </row>
    <row r="27" spans="1:12">
      <c r="A27" s="10">
        <v>65</v>
      </c>
      <c r="B27" s="10" t="s">
        <v>43</v>
      </c>
      <c r="C27" s="10">
        <v>96</v>
      </c>
      <c r="D27" s="10">
        <v>24</v>
      </c>
      <c r="E27" s="10">
        <v>2</v>
      </c>
      <c r="F27" s="10">
        <v>62</v>
      </c>
      <c r="G27" s="10">
        <v>5</v>
      </c>
      <c r="H27" s="10">
        <v>3</v>
      </c>
      <c r="I27" s="10">
        <v>0</v>
      </c>
      <c r="J27" s="10">
        <v>6</v>
      </c>
      <c r="K27" s="10">
        <v>15</v>
      </c>
      <c r="L27" s="10">
        <v>1</v>
      </c>
    </row>
    <row r="28" spans="1:12">
      <c r="A28" s="10">
        <v>70</v>
      </c>
      <c r="B28" s="10" t="s">
        <v>44</v>
      </c>
      <c r="C28" s="10">
        <v>124</v>
      </c>
      <c r="D28" s="10">
        <v>20</v>
      </c>
      <c r="E28" s="10">
        <v>5</v>
      </c>
      <c r="F28" s="10">
        <v>53</v>
      </c>
      <c r="G28" s="10">
        <v>46</v>
      </c>
      <c r="H28" s="10">
        <v>0</v>
      </c>
      <c r="I28" s="10">
        <v>6</v>
      </c>
      <c r="J28" s="10">
        <v>8</v>
      </c>
      <c r="K28" s="10">
        <v>6</v>
      </c>
      <c r="L28" s="10">
        <v>8</v>
      </c>
    </row>
    <row r="29" spans="1:12">
      <c r="A29" s="10">
        <v>73</v>
      </c>
      <c r="B29" s="10" t="s">
        <v>45</v>
      </c>
      <c r="C29" s="10">
        <v>260</v>
      </c>
      <c r="D29" s="10">
        <v>158</v>
      </c>
      <c r="E29" s="10">
        <v>35</v>
      </c>
      <c r="F29" s="10">
        <v>40</v>
      </c>
      <c r="G29" s="10">
        <v>27</v>
      </c>
      <c r="H29" s="10">
        <v>0</v>
      </c>
      <c r="I29" s="10">
        <v>2</v>
      </c>
      <c r="J29" s="10">
        <v>99</v>
      </c>
      <c r="K29" s="10">
        <v>52</v>
      </c>
      <c r="L29" s="10">
        <v>10</v>
      </c>
    </row>
    <row r="30" spans="1:12">
      <c r="A30" s="10" t="s">
        <v>46</v>
      </c>
      <c r="B30" s="10"/>
      <c r="C30" s="10">
        <v>4927</v>
      </c>
      <c r="D30" s="10">
        <v>1832</v>
      </c>
      <c r="E30" s="10">
        <v>393</v>
      </c>
      <c r="F30" s="10">
        <v>1582</v>
      </c>
      <c r="G30" s="10">
        <v>940</v>
      </c>
      <c r="H30" s="10">
        <v>180</v>
      </c>
      <c r="I30" s="10">
        <f>SUM(I5:I29)</f>
        <v>157</v>
      </c>
      <c r="J30" s="10">
        <f>SUM(J5:J29)</f>
        <v>373</v>
      </c>
      <c r="K30" s="10">
        <f t="shared" ref="K30:L30" si="0">SUM(K5:K29)</f>
        <v>1281</v>
      </c>
      <c r="L30" s="10">
        <f t="shared" si="0"/>
        <v>140</v>
      </c>
    </row>
  </sheetData>
  <conditionalFormatting sqref="I4:I5">
    <cfRule type="cellIs" dxfId="163" priority="1" operator="equal">
      <formula>0</formula>
    </cfRule>
  </conditionalFormatting>
  <pageMargins left="0.7" right="0.7" top="0.75" bottom="0.75" header="0.3" footer="0.3"/>
  <headerFooter>
    <oddHeader>&amp;C&amp;"Aptos"&amp;10&amp;K000000 &lt;Limited-Disclosure&gt;&amp;1#_x000D_</oddHead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CB993-41D1-4FF8-9D7E-6BAE087C18F1}">
  <dimension ref="A2:L30"/>
  <sheetViews>
    <sheetView workbookViewId="0">
      <selection sqref="A1:XFD1048576"/>
    </sheetView>
  </sheetViews>
  <sheetFormatPr defaultRowHeight="14.6"/>
  <cols>
    <col min="1" max="1" width="14.19921875" style="9" customWidth="1"/>
    <col min="2" max="2" width="21.6640625" style="9" bestFit="1" customWidth="1"/>
    <col min="3" max="3" width="18.796875" style="9" customWidth="1"/>
    <col min="4" max="4" width="12.265625" style="9" customWidth="1"/>
    <col min="5" max="5" width="16.19921875" style="9" customWidth="1"/>
    <col min="6" max="6" width="21.6640625" style="9" customWidth="1"/>
    <col min="7" max="7" width="18.59765625" style="9" customWidth="1"/>
    <col min="8" max="8" width="17.86328125" style="9" customWidth="1"/>
    <col min="9" max="9" width="11.6640625" style="9" bestFit="1" customWidth="1"/>
    <col min="10" max="10" width="9.3984375" style="9" customWidth="1"/>
    <col min="11" max="11" width="9.06640625" style="9"/>
    <col min="12" max="12" width="8.46484375" style="9" customWidth="1"/>
    <col min="13" max="16384" width="9.06640625" style="9"/>
  </cols>
  <sheetData>
    <row r="2" spans="1:12">
      <c r="B2" s="9" t="s">
        <v>15</v>
      </c>
      <c r="C2" s="9" t="s">
        <v>60</v>
      </c>
    </row>
    <row r="4" spans="1:12" ht="43.75">
      <c r="A4" s="7" t="s">
        <v>16</v>
      </c>
      <c r="B4" s="8" t="s">
        <v>17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18</v>
      </c>
      <c r="H4" s="8" t="s">
        <v>8</v>
      </c>
      <c r="I4" s="8" t="s">
        <v>19</v>
      </c>
      <c r="J4" s="8" t="s">
        <v>20</v>
      </c>
      <c r="K4" s="8" t="s">
        <v>11</v>
      </c>
      <c r="L4" s="8" t="s">
        <v>12</v>
      </c>
    </row>
    <row r="5" spans="1:12">
      <c r="A5" s="10">
        <v>10</v>
      </c>
      <c r="B5" s="10" t="s">
        <v>21</v>
      </c>
      <c r="C5" s="10">
        <v>21</v>
      </c>
      <c r="D5" s="10">
        <v>0</v>
      </c>
      <c r="E5" s="10">
        <v>3</v>
      </c>
      <c r="F5" s="10">
        <v>13</v>
      </c>
      <c r="G5" s="10">
        <v>1</v>
      </c>
      <c r="H5" s="10">
        <v>4</v>
      </c>
      <c r="I5" s="10">
        <v>0</v>
      </c>
      <c r="J5" s="10">
        <v>0</v>
      </c>
      <c r="K5" s="10">
        <v>0</v>
      </c>
      <c r="L5" s="10">
        <v>1</v>
      </c>
    </row>
    <row r="6" spans="1:12">
      <c r="A6" s="10">
        <v>11</v>
      </c>
      <c r="B6" s="10" t="s">
        <v>22</v>
      </c>
      <c r="C6" s="10">
        <v>6</v>
      </c>
      <c r="D6" s="10">
        <v>1</v>
      </c>
      <c r="E6" s="10">
        <v>1</v>
      </c>
      <c r="F6" s="10">
        <v>1</v>
      </c>
      <c r="G6" s="10">
        <v>3</v>
      </c>
      <c r="H6" s="10">
        <v>0</v>
      </c>
      <c r="I6" s="10">
        <v>0</v>
      </c>
      <c r="J6" s="10">
        <v>0</v>
      </c>
      <c r="K6" s="10">
        <v>0</v>
      </c>
      <c r="L6" s="10">
        <v>1</v>
      </c>
    </row>
    <row r="7" spans="1:12">
      <c r="A7" s="10">
        <v>14</v>
      </c>
      <c r="B7" s="10" t="s">
        <v>23</v>
      </c>
      <c r="C7" s="10">
        <v>31</v>
      </c>
      <c r="D7" s="10">
        <v>6</v>
      </c>
      <c r="E7" s="10">
        <v>12</v>
      </c>
      <c r="F7" s="10">
        <v>5</v>
      </c>
      <c r="G7" s="10">
        <v>7</v>
      </c>
      <c r="H7" s="10">
        <v>1</v>
      </c>
      <c r="I7" s="10">
        <v>1</v>
      </c>
      <c r="J7" s="10">
        <v>0</v>
      </c>
      <c r="K7" s="10">
        <v>0</v>
      </c>
      <c r="L7" s="10">
        <v>0</v>
      </c>
    </row>
    <row r="8" spans="1:12">
      <c r="A8" s="10">
        <v>15</v>
      </c>
      <c r="B8" s="10" t="s">
        <v>24</v>
      </c>
      <c r="C8" s="10">
        <v>119</v>
      </c>
      <c r="D8" s="10">
        <v>10</v>
      </c>
      <c r="E8" s="10">
        <v>41</v>
      </c>
      <c r="F8" s="10">
        <v>16</v>
      </c>
      <c r="G8" s="10">
        <v>50</v>
      </c>
      <c r="H8" s="10">
        <v>2</v>
      </c>
      <c r="I8" s="10">
        <v>1</v>
      </c>
      <c r="J8" s="10">
        <v>0</v>
      </c>
      <c r="K8" s="10">
        <v>2</v>
      </c>
      <c r="L8" s="10">
        <v>0</v>
      </c>
    </row>
    <row r="9" spans="1:12">
      <c r="A9" s="10">
        <v>16</v>
      </c>
      <c r="B9" s="10" t="s">
        <v>25</v>
      </c>
      <c r="C9" s="10">
        <v>16</v>
      </c>
      <c r="D9" s="10">
        <v>0</v>
      </c>
      <c r="E9" s="10">
        <v>8</v>
      </c>
      <c r="F9" s="10">
        <v>2</v>
      </c>
      <c r="G9" s="10">
        <v>5</v>
      </c>
      <c r="H9" s="10">
        <v>1</v>
      </c>
      <c r="I9" s="10">
        <v>0</v>
      </c>
      <c r="J9" s="10">
        <v>0</v>
      </c>
      <c r="K9" s="10">
        <v>0</v>
      </c>
      <c r="L9" s="10">
        <v>0</v>
      </c>
    </row>
    <row r="10" spans="1:12">
      <c r="A10" s="10">
        <v>17</v>
      </c>
      <c r="B10" s="10" t="s">
        <v>26</v>
      </c>
      <c r="C10" s="10">
        <v>5</v>
      </c>
      <c r="D10" s="10">
        <v>0</v>
      </c>
      <c r="E10" s="10">
        <v>0</v>
      </c>
      <c r="F10" s="10">
        <v>0</v>
      </c>
      <c r="G10" s="10">
        <v>5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</row>
    <row r="11" spans="1:12">
      <c r="A11" s="10">
        <v>18</v>
      </c>
      <c r="B11" s="10" t="s">
        <v>27</v>
      </c>
      <c r="C11" s="10">
        <v>22</v>
      </c>
      <c r="D11" s="10">
        <v>2</v>
      </c>
      <c r="E11" s="10">
        <v>4</v>
      </c>
      <c r="F11" s="10">
        <v>11</v>
      </c>
      <c r="G11" s="10">
        <v>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</row>
    <row r="12" spans="1:12">
      <c r="A12" s="10">
        <v>19</v>
      </c>
      <c r="B12" s="10" t="s">
        <v>28</v>
      </c>
      <c r="C12" s="10">
        <v>4</v>
      </c>
      <c r="D12" s="10">
        <v>0</v>
      </c>
      <c r="E12" s="10">
        <v>0</v>
      </c>
      <c r="F12" s="10">
        <v>4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</row>
    <row r="13" spans="1:12">
      <c r="A13" s="10">
        <v>20</v>
      </c>
      <c r="B13" s="10" t="s">
        <v>29</v>
      </c>
      <c r="C13" s="10">
        <v>29</v>
      </c>
      <c r="D13" s="10">
        <v>0</v>
      </c>
      <c r="E13" s="10">
        <v>0</v>
      </c>
      <c r="F13" s="10">
        <v>13</v>
      </c>
      <c r="G13" s="10">
        <v>16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</row>
    <row r="14" spans="1:12">
      <c r="A14" s="10">
        <v>21</v>
      </c>
      <c r="B14" s="10" t="s">
        <v>30</v>
      </c>
      <c r="C14" s="10">
        <v>36</v>
      </c>
      <c r="D14" s="10">
        <v>13</v>
      </c>
      <c r="E14" s="10">
        <v>0</v>
      </c>
      <c r="F14" s="10">
        <v>17</v>
      </c>
      <c r="G14" s="10">
        <v>6</v>
      </c>
      <c r="H14" s="10">
        <v>0</v>
      </c>
      <c r="I14" s="10">
        <v>1</v>
      </c>
      <c r="J14" s="10">
        <v>0</v>
      </c>
      <c r="K14" s="10">
        <v>13</v>
      </c>
      <c r="L14" s="10">
        <v>1</v>
      </c>
    </row>
    <row r="15" spans="1:12">
      <c r="A15" s="10">
        <v>22</v>
      </c>
      <c r="B15" s="10" t="s">
        <v>31</v>
      </c>
      <c r="C15" s="10">
        <v>37</v>
      </c>
      <c r="D15" s="10">
        <v>0</v>
      </c>
      <c r="E15" s="10">
        <v>1</v>
      </c>
      <c r="F15" s="10">
        <v>22</v>
      </c>
      <c r="G15" s="10">
        <v>14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</row>
    <row r="16" spans="1:12">
      <c r="A16" s="10">
        <v>24</v>
      </c>
      <c r="B16" s="10" t="s">
        <v>32</v>
      </c>
      <c r="C16" s="10">
        <v>374</v>
      </c>
      <c r="D16" s="10">
        <v>41</v>
      </c>
      <c r="E16" s="10">
        <v>31</v>
      </c>
      <c r="F16" s="10">
        <v>207</v>
      </c>
      <c r="G16" s="10">
        <v>74</v>
      </c>
      <c r="H16" s="10">
        <v>21</v>
      </c>
      <c r="I16" s="10">
        <v>0</v>
      </c>
      <c r="J16" s="10">
        <v>0</v>
      </c>
      <c r="K16" s="10">
        <v>5</v>
      </c>
      <c r="L16" s="10">
        <v>25</v>
      </c>
    </row>
    <row r="17" spans="1:12">
      <c r="A17" s="10">
        <v>26</v>
      </c>
      <c r="B17" s="10" t="s">
        <v>33</v>
      </c>
      <c r="C17" s="10">
        <v>43</v>
      </c>
      <c r="D17" s="10">
        <v>4</v>
      </c>
      <c r="E17" s="10">
        <v>3</v>
      </c>
      <c r="F17" s="10">
        <v>23</v>
      </c>
      <c r="G17" s="10">
        <v>11</v>
      </c>
      <c r="H17" s="10">
        <v>2</v>
      </c>
      <c r="I17" s="10">
        <v>0</v>
      </c>
      <c r="J17" s="10">
        <v>0</v>
      </c>
      <c r="K17" s="10">
        <v>0</v>
      </c>
      <c r="L17" s="10">
        <v>0</v>
      </c>
    </row>
    <row r="18" spans="1:12">
      <c r="A18" s="10">
        <v>30</v>
      </c>
      <c r="B18" s="10" t="s">
        <v>34</v>
      </c>
      <c r="C18" s="10">
        <v>1177</v>
      </c>
      <c r="D18" s="10">
        <v>96</v>
      </c>
      <c r="E18" s="10">
        <v>467</v>
      </c>
      <c r="F18" s="10">
        <v>312</v>
      </c>
      <c r="G18" s="10">
        <v>280</v>
      </c>
      <c r="H18" s="10">
        <v>22</v>
      </c>
      <c r="I18" s="10">
        <v>15</v>
      </c>
      <c r="J18" s="10">
        <v>33</v>
      </c>
      <c r="K18" s="10">
        <v>1</v>
      </c>
      <c r="L18" s="10">
        <v>11</v>
      </c>
    </row>
    <row r="19" spans="1:12">
      <c r="A19" s="10">
        <v>40</v>
      </c>
      <c r="B19" s="10" t="s">
        <v>35</v>
      </c>
      <c r="C19" s="10">
        <v>583</v>
      </c>
      <c r="D19" s="10">
        <v>146</v>
      </c>
      <c r="E19" s="10">
        <v>53</v>
      </c>
      <c r="F19" s="10">
        <v>253</v>
      </c>
      <c r="G19" s="10">
        <v>114</v>
      </c>
      <c r="H19" s="10">
        <v>17</v>
      </c>
      <c r="I19" s="10">
        <v>25</v>
      </c>
      <c r="J19" s="10">
        <v>101</v>
      </c>
      <c r="K19" s="10">
        <v>43</v>
      </c>
      <c r="L19" s="10">
        <v>0</v>
      </c>
    </row>
    <row r="20" spans="1:12">
      <c r="A20" s="10">
        <v>50</v>
      </c>
      <c r="B20" s="10" t="s">
        <v>36</v>
      </c>
      <c r="C20" s="10">
        <v>144</v>
      </c>
      <c r="D20" s="10">
        <v>20</v>
      </c>
      <c r="E20" s="10">
        <v>1</v>
      </c>
      <c r="F20" s="10">
        <v>100</v>
      </c>
      <c r="G20" s="10">
        <v>23</v>
      </c>
      <c r="H20" s="10">
        <v>0</v>
      </c>
      <c r="I20" s="10">
        <v>4</v>
      </c>
      <c r="J20" s="10">
        <v>17</v>
      </c>
      <c r="K20" s="10">
        <v>0</v>
      </c>
      <c r="L20" s="10">
        <v>4</v>
      </c>
    </row>
    <row r="21" spans="1:12">
      <c r="A21" s="10">
        <v>52</v>
      </c>
      <c r="B21" s="10" t="s">
        <v>37</v>
      </c>
      <c r="C21" s="10">
        <v>11</v>
      </c>
      <c r="D21" s="10">
        <v>0</v>
      </c>
      <c r="E21" s="10">
        <v>2</v>
      </c>
      <c r="F21" s="10">
        <v>5</v>
      </c>
      <c r="G21" s="10">
        <v>3</v>
      </c>
      <c r="H21" s="10">
        <v>1</v>
      </c>
      <c r="I21" s="10">
        <v>1</v>
      </c>
      <c r="J21" s="10">
        <v>0</v>
      </c>
      <c r="K21" s="10">
        <v>0</v>
      </c>
      <c r="L21" s="10">
        <v>1</v>
      </c>
    </row>
    <row r="22" spans="1:12">
      <c r="A22" s="10">
        <v>54</v>
      </c>
      <c r="B22" s="10" t="s">
        <v>38</v>
      </c>
      <c r="C22" s="10">
        <v>627</v>
      </c>
      <c r="D22" s="10">
        <v>98</v>
      </c>
      <c r="E22" s="10">
        <v>55</v>
      </c>
      <c r="F22" s="10">
        <v>264</v>
      </c>
      <c r="G22" s="10">
        <v>120</v>
      </c>
      <c r="H22" s="10">
        <v>90</v>
      </c>
      <c r="I22" s="10">
        <v>42</v>
      </c>
      <c r="J22" s="10">
        <v>61</v>
      </c>
      <c r="K22" s="10">
        <v>0</v>
      </c>
      <c r="L22" s="10">
        <v>68</v>
      </c>
    </row>
    <row r="23" spans="1:12">
      <c r="A23" s="10">
        <v>60</v>
      </c>
      <c r="B23" s="10" t="s">
        <v>39</v>
      </c>
      <c r="C23" s="10">
        <v>7</v>
      </c>
      <c r="D23" s="10">
        <v>0</v>
      </c>
      <c r="E23" s="10">
        <v>0</v>
      </c>
      <c r="F23" s="10">
        <v>3</v>
      </c>
      <c r="G23" s="10">
        <v>3</v>
      </c>
      <c r="H23" s="10">
        <v>1</v>
      </c>
      <c r="I23" s="10">
        <v>1</v>
      </c>
      <c r="J23" s="10">
        <v>0</v>
      </c>
      <c r="K23" s="10">
        <v>0</v>
      </c>
      <c r="L23" s="10">
        <v>0</v>
      </c>
    </row>
    <row r="24" spans="1:12">
      <c r="A24" s="10">
        <v>62</v>
      </c>
      <c r="B24" s="10" t="s">
        <v>40</v>
      </c>
      <c r="C24" s="10">
        <v>108</v>
      </c>
      <c r="D24" s="10">
        <v>1</v>
      </c>
      <c r="E24" s="10">
        <v>12</v>
      </c>
      <c r="F24" s="10">
        <v>60</v>
      </c>
      <c r="G24" s="10">
        <v>26</v>
      </c>
      <c r="H24" s="10">
        <v>9</v>
      </c>
      <c r="I24" s="10">
        <v>9</v>
      </c>
      <c r="J24" s="10">
        <v>0</v>
      </c>
      <c r="K24" s="10">
        <v>0</v>
      </c>
      <c r="L24" s="10">
        <v>17</v>
      </c>
    </row>
    <row r="25" spans="1:12">
      <c r="A25" s="10">
        <v>63</v>
      </c>
      <c r="B25" s="10" t="s">
        <v>41</v>
      </c>
      <c r="C25" s="10">
        <v>5</v>
      </c>
      <c r="D25" s="10">
        <v>2</v>
      </c>
      <c r="E25" s="10">
        <v>2</v>
      </c>
      <c r="F25" s="10">
        <v>1</v>
      </c>
      <c r="G25" s="10">
        <v>0</v>
      </c>
      <c r="H25" s="10">
        <v>0</v>
      </c>
      <c r="I25" s="10">
        <v>0</v>
      </c>
      <c r="J25" s="10">
        <v>2</v>
      </c>
      <c r="K25" s="10">
        <v>0</v>
      </c>
      <c r="L25" s="10">
        <v>0</v>
      </c>
    </row>
    <row r="26" spans="1:12">
      <c r="A26" s="10">
        <v>64</v>
      </c>
      <c r="B26" s="10" t="s">
        <v>42</v>
      </c>
      <c r="C26" s="10">
        <v>97</v>
      </c>
      <c r="D26" s="10">
        <v>4</v>
      </c>
      <c r="E26" s="10">
        <v>35</v>
      </c>
      <c r="F26" s="10">
        <v>42</v>
      </c>
      <c r="G26" s="10">
        <v>8</v>
      </c>
      <c r="H26" s="10">
        <v>8</v>
      </c>
      <c r="I26" s="10">
        <v>1</v>
      </c>
      <c r="J26" s="10">
        <v>0</v>
      </c>
      <c r="K26" s="10">
        <v>3</v>
      </c>
      <c r="L26" s="10">
        <v>1</v>
      </c>
    </row>
    <row r="27" spans="1:12">
      <c r="A27" s="10">
        <v>65</v>
      </c>
      <c r="B27" s="10" t="s">
        <v>43</v>
      </c>
      <c r="C27" s="10">
        <v>24</v>
      </c>
      <c r="D27" s="10">
        <v>3</v>
      </c>
      <c r="E27" s="10">
        <v>4</v>
      </c>
      <c r="F27" s="10">
        <v>12</v>
      </c>
      <c r="G27" s="10">
        <v>2</v>
      </c>
      <c r="H27" s="10">
        <v>3</v>
      </c>
      <c r="I27" s="10">
        <v>1</v>
      </c>
      <c r="J27" s="10">
        <v>0</v>
      </c>
      <c r="K27" s="10">
        <v>0</v>
      </c>
      <c r="L27" s="10">
        <v>0</v>
      </c>
    </row>
    <row r="28" spans="1:12">
      <c r="A28" s="10">
        <v>70</v>
      </c>
      <c r="B28" s="10" t="s">
        <v>44</v>
      </c>
      <c r="C28" s="10">
        <v>91</v>
      </c>
      <c r="D28" s="10">
        <v>31</v>
      </c>
      <c r="E28" s="10">
        <v>0</v>
      </c>
      <c r="F28" s="10">
        <v>34</v>
      </c>
      <c r="G28" s="10">
        <v>26</v>
      </c>
      <c r="H28" s="10">
        <v>0</v>
      </c>
      <c r="I28" s="10">
        <v>7</v>
      </c>
      <c r="J28" s="10">
        <v>8</v>
      </c>
      <c r="K28" s="10">
        <v>17</v>
      </c>
      <c r="L28" s="10">
        <v>8</v>
      </c>
    </row>
    <row r="29" spans="1:12">
      <c r="A29" s="10">
        <v>73</v>
      </c>
      <c r="B29" s="10" t="s">
        <v>45</v>
      </c>
      <c r="C29" s="10">
        <v>229</v>
      </c>
      <c r="D29" s="10">
        <v>135</v>
      </c>
      <c r="E29" s="10">
        <v>21</v>
      </c>
      <c r="F29" s="10">
        <v>43</v>
      </c>
      <c r="G29" s="10">
        <v>30</v>
      </c>
      <c r="H29" s="10">
        <v>0</v>
      </c>
      <c r="I29" s="10">
        <v>0</v>
      </c>
      <c r="J29" s="10">
        <v>77</v>
      </c>
      <c r="K29" s="10">
        <v>51</v>
      </c>
      <c r="L29" s="10">
        <v>12</v>
      </c>
    </row>
    <row r="30" spans="1:12">
      <c r="A30" s="10" t="s">
        <v>46</v>
      </c>
      <c r="B30" s="10"/>
      <c r="C30" s="10">
        <v>3846</v>
      </c>
      <c r="D30" s="10">
        <v>613</v>
      </c>
      <c r="E30" s="10">
        <v>756</v>
      </c>
      <c r="F30" s="10">
        <v>1463</v>
      </c>
      <c r="G30" s="10">
        <v>832</v>
      </c>
      <c r="H30" s="10">
        <v>182</v>
      </c>
      <c r="I30" s="10">
        <f>SUM(I5:I29)</f>
        <v>109</v>
      </c>
      <c r="J30" s="10">
        <f>SUM(J5:J29)</f>
        <v>299</v>
      </c>
      <c r="K30" s="10">
        <f t="shared" ref="K30:L30" si="0">SUM(K5:K29)</f>
        <v>135</v>
      </c>
      <c r="L30" s="10">
        <f t="shared" si="0"/>
        <v>150</v>
      </c>
    </row>
  </sheetData>
  <conditionalFormatting sqref="I4">
    <cfRule type="cellIs" dxfId="162" priority="1" operator="equal">
      <formula>0</formula>
    </cfRule>
  </conditionalFormatting>
  <pageMargins left="0.7" right="0.7" top="0.75" bottom="0.75" header="0.3" footer="0.3"/>
  <headerFooter>
    <oddHeader>&amp;C&amp;"Aptos"&amp;10&amp;K000000 &lt;Limited-Disclosure&gt;&amp;1#_x000D_</oddHeader>
  </headerFooter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38F74-39A5-4C64-ABF4-63E2DEEB3A87}">
  <dimension ref="A2:L30"/>
  <sheetViews>
    <sheetView workbookViewId="0">
      <selection sqref="A1:XFD1048576"/>
    </sheetView>
  </sheetViews>
  <sheetFormatPr defaultRowHeight="14.6"/>
  <cols>
    <col min="1" max="1" width="14.19921875" style="9" customWidth="1"/>
    <col min="2" max="2" width="21.6640625" style="9" bestFit="1" customWidth="1"/>
    <col min="3" max="3" width="18.796875" style="9" customWidth="1"/>
    <col min="4" max="4" width="12.265625" style="9" customWidth="1"/>
    <col min="5" max="5" width="16.19921875" style="9" customWidth="1"/>
    <col min="6" max="6" width="21.6640625" style="9" customWidth="1"/>
    <col min="7" max="7" width="18.59765625" style="9" customWidth="1"/>
    <col min="8" max="8" width="17.86328125" style="9" customWidth="1"/>
    <col min="9" max="9" width="11.6640625" style="9" bestFit="1" customWidth="1"/>
    <col min="10" max="10" width="9.3984375" style="9" customWidth="1"/>
    <col min="11" max="11" width="9.06640625" style="9"/>
    <col min="12" max="12" width="8.46484375" style="9" customWidth="1"/>
    <col min="13" max="16384" width="9.06640625" style="9"/>
  </cols>
  <sheetData>
    <row r="2" spans="1:12">
      <c r="B2" s="9" t="s">
        <v>15</v>
      </c>
      <c r="C2" s="9" t="s">
        <v>61</v>
      </c>
    </row>
    <row r="4" spans="1:12" ht="43.75">
      <c r="A4" s="7" t="s">
        <v>16</v>
      </c>
      <c r="B4" s="8" t="s">
        <v>17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18</v>
      </c>
      <c r="H4" s="8" t="s">
        <v>8</v>
      </c>
      <c r="I4" s="8" t="s">
        <v>19</v>
      </c>
      <c r="J4" s="8" t="s">
        <v>20</v>
      </c>
      <c r="K4" s="8" t="s">
        <v>11</v>
      </c>
      <c r="L4" s="8" t="s">
        <v>12</v>
      </c>
    </row>
    <row r="5" spans="1:12">
      <c r="A5" s="10">
        <v>10</v>
      </c>
      <c r="B5" s="10" t="s">
        <v>21</v>
      </c>
      <c r="C5" s="10">
        <v>22</v>
      </c>
      <c r="D5" s="10">
        <v>0</v>
      </c>
      <c r="E5" s="10">
        <v>3</v>
      </c>
      <c r="F5" s="10">
        <v>10</v>
      </c>
      <c r="G5" s="10">
        <v>5</v>
      </c>
      <c r="H5" s="10">
        <v>4</v>
      </c>
      <c r="I5" s="10">
        <v>0</v>
      </c>
      <c r="J5" s="10">
        <v>0</v>
      </c>
      <c r="K5" s="10">
        <v>0</v>
      </c>
      <c r="L5" s="10">
        <v>0</v>
      </c>
    </row>
    <row r="6" spans="1:12">
      <c r="A6" s="10">
        <v>11</v>
      </c>
      <c r="B6" s="10" t="s">
        <v>22</v>
      </c>
      <c r="C6" s="10">
        <v>33</v>
      </c>
      <c r="D6" s="10">
        <v>5</v>
      </c>
      <c r="E6" s="10">
        <v>3</v>
      </c>
      <c r="F6" s="10">
        <v>3</v>
      </c>
      <c r="G6" s="10">
        <v>22</v>
      </c>
      <c r="H6" s="10">
        <v>0</v>
      </c>
      <c r="I6" s="10">
        <v>13</v>
      </c>
      <c r="J6" s="10">
        <v>0</v>
      </c>
      <c r="K6" s="10">
        <v>3</v>
      </c>
      <c r="L6" s="10">
        <v>4</v>
      </c>
    </row>
    <row r="7" spans="1:12">
      <c r="A7" s="10">
        <v>14</v>
      </c>
      <c r="B7" s="10" t="s">
        <v>23</v>
      </c>
      <c r="C7" s="10">
        <v>37</v>
      </c>
      <c r="D7" s="10">
        <v>6</v>
      </c>
      <c r="E7" s="10">
        <v>17</v>
      </c>
      <c r="F7" s="10">
        <v>5</v>
      </c>
      <c r="G7" s="10">
        <v>8</v>
      </c>
      <c r="H7" s="10">
        <v>1</v>
      </c>
      <c r="I7" s="10">
        <v>6</v>
      </c>
      <c r="J7" s="10">
        <v>0</v>
      </c>
      <c r="K7" s="10">
        <v>0</v>
      </c>
      <c r="L7" s="10">
        <v>0</v>
      </c>
    </row>
    <row r="8" spans="1:12">
      <c r="A8" s="10">
        <v>15</v>
      </c>
      <c r="B8" s="10" t="s">
        <v>24</v>
      </c>
      <c r="C8" s="10">
        <v>143</v>
      </c>
      <c r="D8" s="10">
        <v>11</v>
      </c>
      <c r="E8" s="10">
        <v>14</v>
      </c>
      <c r="F8" s="10">
        <v>36</v>
      </c>
      <c r="G8" s="10">
        <v>74</v>
      </c>
      <c r="H8" s="10">
        <v>8</v>
      </c>
      <c r="I8" s="10">
        <v>4</v>
      </c>
      <c r="J8" s="10">
        <v>0</v>
      </c>
      <c r="K8" s="10">
        <v>3</v>
      </c>
      <c r="L8" s="10">
        <v>0</v>
      </c>
    </row>
    <row r="9" spans="1:12">
      <c r="A9" s="10">
        <v>16</v>
      </c>
      <c r="B9" s="10" t="s">
        <v>25</v>
      </c>
      <c r="C9" s="10">
        <v>17</v>
      </c>
      <c r="D9" s="10">
        <v>0</v>
      </c>
      <c r="E9" s="10">
        <v>0</v>
      </c>
      <c r="F9" s="10">
        <v>3</v>
      </c>
      <c r="G9" s="10">
        <v>13</v>
      </c>
      <c r="H9" s="10">
        <v>1</v>
      </c>
      <c r="I9" s="10">
        <v>0</v>
      </c>
      <c r="J9" s="10">
        <v>0</v>
      </c>
      <c r="K9" s="10">
        <v>0</v>
      </c>
      <c r="L9" s="10">
        <v>0</v>
      </c>
    </row>
    <row r="10" spans="1:12">
      <c r="A10" s="10">
        <v>17</v>
      </c>
      <c r="B10" s="10" t="s">
        <v>26</v>
      </c>
      <c r="C10" s="10">
        <v>13</v>
      </c>
      <c r="D10" s="10">
        <v>0</v>
      </c>
      <c r="E10" s="10">
        <v>0</v>
      </c>
      <c r="F10" s="10">
        <v>0</v>
      </c>
      <c r="G10" s="10">
        <v>13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</row>
    <row r="11" spans="1:12">
      <c r="A11" s="10">
        <v>18</v>
      </c>
      <c r="B11" s="10" t="s">
        <v>27</v>
      </c>
      <c r="C11" s="10">
        <v>26</v>
      </c>
      <c r="D11" s="10">
        <v>4</v>
      </c>
      <c r="E11" s="10">
        <v>5</v>
      </c>
      <c r="F11" s="10">
        <v>13</v>
      </c>
      <c r="G11" s="10">
        <v>4</v>
      </c>
      <c r="H11" s="10">
        <v>0</v>
      </c>
      <c r="I11" s="10">
        <v>0</v>
      </c>
      <c r="J11" s="10">
        <v>2</v>
      </c>
      <c r="K11" s="10">
        <v>0</v>
      </c>
      <c r="L11" s="10">
        <v>0</v>
      </c>
    </row>
    <row r="12" spans="1:12">
      <c r="A12" s="10">
        <v>19</v>
      </c>
      <c r="B12" s="10" t="s">
        <v>28</v>
      </c>
      <c r="C12" s="10">
        <v>10</v>
      </c>
      <c r="D12" s="10">
        <v>0</v>
      </c>
      <c r="E12" s="10">
        <v>1</v>
      </c>
      <c r="F12" s="10">
        <v>9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</row>
    <row r="13" spans="1:12">
      <c r="A13" s="10">
        <v>20</v>
      </c>
      <c r="B13" s="10" t="s">
        <v>29</v>
      </c>
      <c r="C13" s="10">
        <v>32</v>
      </c>
      <c r="D13" s="10">
        <v>0</v>
      </c>
      <c r="E13" s="10">
        <v>0</v>
      </c>
      <c r="F13" s="10">
        <v>13</v>
      </c>
      <c r="G13" s="10">
        <v>19</v>
      </c>
      <c r="H13" s="10">
        <v>0</v>
      </c>
      <c r="I13" s="10">
        <v>1</v>
      </c>
      <c r="J13" s="10">
        <v>0</v>
      </c>
      <c r="K13" s="10">
        <v>0</v>
      </c>
      <c r="L13" s="10">
        <v>0</v>
      </c>
    </row>
    <row r="14" spans="1:12">
      <c r="A14" s="10">
        <v>21</v>
      </c>
      <c r="B14" s="10" t="s">
        <v>30</v>
      </c>
      <c r="C14" s="10">
        <v>23</v>
      </c>
      <c r="D14" s="10">
        <v>7</v>
      </c>
      <c r="E14" s="10">
        <v>0</v>
      </c>
      <c r="F14" s="10">
        <v>12</v>
      </c>
      <c r="G14" s="10">
        <v>4</v>
      </c>
      <c r="H14" s="10">
        <v>0</v>
      </c>
      <c r="I14" s="10">
        <v>0</v>
      </c>
      <c r="J14" s="10">
        <v>0</v>
      </c>
      <c r="K14" s="10">
        <v>7</v>
      </c>
      <c r="L14" s="10">
        <v>1</v>
      </c>
    </row>
    <row r="15" spans="1:12">
      <c r="A15" s="10">
        <v>22</v>
      </c>
      <c r="B15" s="10" t="s">
        <v>31</v>
      </c>
      <c r="C15" s="10">
        <v>33</v>
      </c>
      <c r="D15" s="10">
        <v>0</v>
      </c>
      <c r="E15" s="10">
        <v>0</v>
      </c>
      <c r="F15" s="10">
        <v>20</v>
      </c>
      <c r="G15" s="10">
        <v>13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</row>
    <row r="16" spans="1:12">
      <c r="A16" s="10">
        <v>24</v>
      </c>
      <c r="B16" s="10" t="s">
        <v>32</v>
      </c>
      <c r="C16" s="10">
        <v>396</v>
      </c>
      <c r="D16" s="10">
        <v>38</v>
      </c>
      <c r="E16" s="10">
        <v>55</v>
      </c>
      <c r="F16" s="10">
        <v>208</v>
      </c>
      <c r="G16" s="10">
        <v>74</v>
      </c>
      <c r="H16" s="10">
        <v>21</v>
      </c>
      <c r="I16" s="10">
        <v>0</v>
      </c>
      <c r="J16" s="10">
        <v>0</v>
      </c>
      <c r="K16" s="10">
        <v>0</v>
      </c>
      <c r="L16" s="10">
        <v>25</v>
      </c>
    </row>
    <row r="17" spans="1:12">
      <c r="A17" s="10">
        <v>26</v>
      </c>
      <c r="B17" s="10" t="s">
        <v>33</v>
      </c>
      <c r="C17" s="10">
        <v>61</v>
      </c>
      <c r="D17" s="10">
        <v>5</v>
      </c>
      <c r="E17" s="10">
        <v>2</v>
      </c>
      <c r="F17" s="10">
        <v>25</v>
      </c>
      <c r="G17" s="10">
        <v>29</v>
      </c>
      <c r="H17" s="10">
        <v>0</v>
      </c>
      <c r="I17" s="10">
        <v>4</v>
      </c>
      <c r="J17" s="10">
        <v>1</v>
      </c>
      <c r="K17" s="10">
        <v>0</v>
      </c>
      <c r="L17" s="10">
        <v>0</v>
      </c>
    </row>
    <row r="18" spans="1:12">
      <c r="A18" s="10">
        <v>30</v>
      </c>
      <c r="B18" s="10" t="s">
        <v>34</v>
      </c>
      <c r="C18" s="10">
        <v>1122</v>
      </c>
      <c r="D18" s="10">
        <v>110</v>
      </c>
      <c r="E18" s="10">
        <v>151</v>
      </c>
      <c r="F18" s="10">
        <v>367</v>
      </c>
      <c r="G18" s="10">
        <v>472</v>
      </c>
      <c r="H18" s="10">
        <v>22</v>
      </c>
      <c r="I18" s="10">
        <v>38</v>
      </c>
      <c r="J18" s="10">
        <v>47</v>
      </c>
      <c r="K18" s="10">
        <v>1</v>
      </c>
      <c r="L18" s="10">
        <v>12</v>
      </c>
    </row>
    <row r="19" spans="1:12">
      <c r="A19" s="10">
        <v>40</v>
      </c>
      <c r="B19" s="10" t="s">
        <v>35</v>
      </c>
      <c r="C19" s="10">
        <v>471</v>
      </c>
      <c r="D19" s="10">
        <v>23</v>
      </c>
      <c r="E19" s="10">
        <v>28</v>
      </c>
      <c r="F19" s="10">
        <v>237</v>
      </c>
      <c r="G19" s="10">
        <v>166</v>
      </c>
      <c r="H19" s="10">
        <v>17</v>
      </c>
      <c r="I19" s="10">
        <v>67</v>
      </c>
      <c r="J19" s="10">
        <v>9</v>
      </c>
      <c r="K19" s="10">
        <v>12</v>
      </c>
      <c r="L19" s="10">
        <v>0</v>
      </c>
    </row>
    <row r="20" spans="1:12">
      <c r="A20" s="10">
        <v>50</v>
      </c>
      <c r="B20" s="10" t="s">
        <v>36</v>
      </c>
      <c r="C20" s="10">
        <v>164</v>
      </c>
      <c r="D20" s="10">
        <v>32</v>
      </c>
      <c r="E20" s="10">
        <v>2</v>
      </c>
      <c r="F20" s="10">
        <v>102</v>
      </c>
      <c r="G20" s="10">
        <v>28</v>
      </c>
      <c r="H20" s="10">
        <v>0</v>
      </c>
      <c r="I20" s="10">
        <v>6</v>
      </c>
      <c r="J20" s="10">
        <v>29</v>
      </c>
      <c r="K20" s="10">
        <v>0</v>
      </c>
      <c r="L20" s="10">
        <v>6</v>
      </c>
    </row>
    <row r="21" spans="1:12">
      <c r="A21" s="10">
        <v>52</v>
      </c>
      <c r="B21" s="10" t="s">
        <v>37</v>
      </c>
      <c r="C21" s="10">
        <v>3</v>
      </c>
      <c r="D21" s="10">
        <v>0</v>
      </c>
      <c r="E21" s="10">
        <v>0</v>
      </c>
      <c r="F21" s="10">
        <v>1</v>
      </c>
      <c r="G21" s="10">
        <v>1</v>
      </c>
      <c r="H21" s="10">
        <v>1</v>
      </c>
      <c r="I21" s="10">
        <v>0</v>
      </c>
      <c r="J21" s="10">
        <v>0</v>
      </c>
      <c r="K21" s="10">
        <v>0</v>
      </c>
      <c r="L21" s="10">
        <v>1</v>
      </c>
    </row>
    <row r="22" spans="1:12">
      <c r="A22" s="10">
        <v>54</v>
      </c>
      <c r="B22" s="10" t="s">
        <v>38</v>
      </c>
      <c r="C22" s="10">
        <v>647</v>
      </c>
      <c r="D22" s="10">
        <v>104</v>
      </c>
      <c r="E22" s="10">
        <v>64</v>
      </c>
      <c r="F22" s="10">
        <v>257</v>
      </c>
      <c r="G22" s="10">
        <v>132</v>
      </c>
      <c r="H22" s="10">
        <v>90</v>
      </c>
      <c r="I22" s="10">
        <v>51</v>
      </c>
      <c r="J22" s="10">
        <v>67</v>
      </c>
      <c r="K22" s="10">
        <v>0</v>
      </c>
      <c r="L22" s="10">
        <v>71</v>
      </c>
    </row>
    <row r="23" spans="1:12">
      <c r="A23" s="10">
        <v>60</v>
      </c>
      <c r="B23" s="10" t="s">
        <v>39</v>
      </c>
      <c r="C23" s="10">
        <v>30</v>
      </c>
      <c r="D23" s="10">
        <v>3</v>
      </c>
      <c r="E23" s="10">
        <v>9</v>
      </c>
      <c r="F23" s="10">
        <v>10</v>
      </c>
      <c r="G23" s="10">
        <v>7</v>
      </c>
      <c r="H23" s="10">
        <v>1</v>
      </c>
      <c r="I23" s="10">
        <v>3</v>
      </c>
      <c r="J23" s="10">
        <v>0</v>
      </c>
      <c r="K23" s="10">
        <v>3</v>
      </c>
      <c r="L23" s="10">
        <v>0</v>
      </c>
    </row>
    <row r="24" spans="1:12">
      <c r="A24" s="10">
        <v>62</v>
      </c>
      <c r="B24" s="10" t="s">
        <v>40</v>
      </c>
      <c r="C24" s="10">
        <v>112</v>
      </c>
      <c r="D24" s="10">
        <v>1</v>
      </c>
      <c r="E24" s="10">
        <v>11</v>
      </c>
      <c r="F24" s="10">
        <v>63</v>
      </c>
      <c r="G24" s="10">
        <v>28</v>
      </c>
      <c r="H24" s="10">
        <v>9</v>
      </c>
      <c r="I24" s="10">
        <v>11</v>
      </c>
      <c r="J24" s="10">
        <v>0</v>
      </c>
      <c r="K24" s="10">
        <v>0</v>
      </c>
      <c r="L24" s="10">
        <v>17</v>
      </c>
    </row>
    <row r="25" spans="1:12">
      <c r="A25" s="10">
        <v>63</v>
      </c>
      <c r="B25" s="10" t="s">
        <v>41</v>
      </c>
      <c r="C25" s="10">
        <v>5</v>
      </c>
      <c r="D25" s="10">
        <v>2</v>
      </c>
      <c r="E25" s="10">
        <v>2</v>
      </c>
      <c r="F25" s="10">
        <v>1</v>
      </c>
      <c r="G25" s="10">
        <v>0</v>
      </c>
      <c r="H25" s="10">
        <v>0</v>
      </c>
      <c r="I25" s="10">
        <v>0</v>
      </c>
      <c r="J25" s="10">
        <v>2</v>
      </c>
      <c r="K25" s="10">
        <v>0</v>
      </c>
      <c r="L25" s="10">
        <v>0</v>
      </c>
    </row>
    <row r="26" spans="1:12">
      <c r="A26" s="10">
        <v>64</v>
      </c>
      <c r="B26" s="10" t="s">
        <v>42</v>
      </c>
      <c r="C26" s="10">
        <v>88</v>
      </c>
      <c r="D26" s="10">
        <v>5</v>
      </c>
      <c r="E26" s="10">
        <v>21</v>
      </c>
      <c r="F26" s="10">
        <v>43</v>
      </c>
      <c r="G26" s="10">
        <v>11</v>
      </c>
      <c r="H26" s="10">
        <v>8</v>
      </c>
      <c r="I26" s="10">
        <v>3</v>
      </c>
      <c r="J26" s="10">
        <v>3</v>
      </c>
      <c r="K26" s="10">
        <v>1</v>
      </c>
      <c r="L26" s="10">
        <v>1</v>
      </c>
    </row>
    <row r="27" spans="1:12">
      <c r="A27" s="10">
        <v>65</v>
      </c>
      <c r="B27" s="10" t="s">
        <v>43</v>
      </c>
      <c r="C27" s="10">
        <v>25</v>
      </c>
      <c r="D27" s="10">
        <v>7</v>
      </c>
      <c r="E27" s="10">
        <v>0</v>
      </c>
      <c r="F27" s="10">
        <v>13</v>
      </c>
      <c r="G27" s="10">
        <v>2</v>
      </c>
      <c r="H27" s="10">
        <v>3</v>
      </c>
      <c r="I27" s="10">
        <v>0</v>
      </c>
      <c r="J27" s="10">
        <v>4</v>
      </c>
      <c r="K27" s="10">
        <v>0</v>
      </c>
      <c r="L27" s="10">
        <v>2</v>
      </c>
    </row>
    <row r="28" spans="1:12">
      <c r="A28" s="10">
        <v>70</v>
      </c>
      <c r="B28" s="10" t="s">
        <v>44</v>
      </c>
      <c r="C28" s="10">
        <v>84</v>
      </c>
      <c r="D28" s="10">
        <v>8</v>
      </c>
      <c r="E28" s="10">
        <v>4</v>
      </c>
      <c r="F28" s="10">
        <v>48</v>
      </c>
      <c r="G28" s="10">
        <v>24</v>
      </c>
      <c r="H28" s="10">
        <v>0</v>
      </c>
      <c r="I28" s="10">
        <v>7</v>
      </c>
      <c r="J28" s="10">
        <v>1</v>
      </c>
      <c r="K28" s="10">
        <v>1</v>
      </c>
      <c r="L28" s="10">
        <v>8</v>
      </c>
    </row>
    <row r="29" spans="1:12">
      <c r="A29" s="10">
        <v>73</v>
      </c>
      <c r="B29" s="10" t="s">
        <v>45</v>
      </c>
      <c r="C29" s="10">
        <v>297</v>
      </c>
      <c r="D29" s="10">
        <v>191</v>
      </c>
      <c r="E29" s="10">
        <v>10</v>
      </c>
      <c r="F29" s="10">
        <v>51</v>
      </c>
      <c r="G29" s="10">
        <v>45</v>
      </c>
      <c r="H29" s="10">
        <v>0</v>
      </c>
      <c r="I29" s="10">
        <v>4</v>
      </c>
      <c r="J29" s="10">
        <v>96</v>
      </c>
      <c r="K29" s="10">
        <v>88</v>
      </c>
      <c r="L29" s="10">
        <v>21</v>
      </c>
    </row>
    <row r="30" spans="1:12">
      <c r="A30" s="10" t="s">
        <v>46</v>
      </c>
      <c r="B30" s="10"/>
      <c r="C30" s="10">
        <v>3894</v>
      </c>
      <c r="D30" s="10">
        <v>562</v>
      </c>
      <c r="E30" s="10">
        <v>402</v>
      </c>
      <c r="F30" s="10">
        <v>1550</v>
      </c>
      <c r="G30" s="10">
        <v>1194</v>
      </c>
      <c r="H30" s="10">
        <v>186</v>
      </c>
      <c r="I30" s="10">
        <f>SUM(I5:I29)</f>
        <v>218</v>
      </c>
      <c r="J30" s="10">
        <f>SUM(J5:J29)</f>
        <v>261</v>
      </c>
      <c r="K30" s="10">
        <f t="shared" ref="K30:L30" si="0">SUM(K5:K29)</f>
        <v>119</v>
      </c>
      <c r="L30" s="10">
        <f t="shared" si="0"/>
        <v>169</v>
      </c>
    </row>
  </sheetData>
  <conditionalFormatting sqref="I4">
    <cfRule type="cellIs" dxfId="161" priority="1" operator="equal">
      <formula>0</formula>
    </cfRule>
  </conditionalFormatting>
  <pageMargins left="0.7" right="0.7" top="0.75" bottom="0.75" header="0.3" footer="0.3"/>
  <headerFooter>
    <oddHeader>&amp;C&amp;"Aptos"&amp;10&amp;K000000 &lt;Limited-Disclosure&gt;&amp;1#_x000D_</oddHeader>
  </headerFooter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E61AF-C01B-4ACA-860B-B44BB277EA01}">
  <dimension ref="A2:L30"/>
  <sheetViews>
    <sheetView workbookViewId="0">
      <selection sqref="A1:XFD1048576"/>
    </sheetView>
  </sheetViews>
  <sheetFormatPr defaultRowHeight="14.6"/>
  <cols>
    <col min="1" max="1" width="14.19921875" style="9" customWidth="1"/>
    <col min="2" max="2" width="21.6640625" style="9" bestFit="1" customWidth="1"/>
    <col min="3" max="3" width="18.796875" style="9" customWidth="1"/>
    <col min="4" max="4" width="12.265625" style="9" customWidth="1"/>
    <col min="5" max="5" width="16.19921875" style="9" customWidth="1"/>
    <col min="6" max="6" width="21.6640625" style="9" customWidth="1"/>
    <col min="7" max="7" width="18.59765625" style="9" customWidth="1"/>
    <col min="8" max="8" width="17.86328125" style="9" customWidth="1"/>
    <col min="9" max="9" width="11.6640625" style="9" bestFit="1" customWidth="1"/>
    <col min="10" max="10" width="9.3984375" style="9" customWidth="1"/>
    <col min="11" max="11" width="9.06640625" style="9"/>
    <col min="12" max="12" width="8.46484375" style="9" customWidth="1"/>
    <col min="13" max="16384" width="9.06640625" style="9"/>
  </cols>
  <sheetData>
    <row r="2" spans="1:12">
      <c r="B2" s="9" t="s">
        <v>15</v>
      </c>
      <c r="C2" s="9" t="s">
        <v>62</v>
      </c>
    </row>
    <row r="4" spans="1:12" ht="43.75">
      <c r="A4" s="7" t="s">
        <v>16</v>
      </c>
      <c r="B4" s="8" t="s">
        <v>17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18</v>
      </c>
      <c r="H4" s="8" t="s">
        <v>8</v>
      </c>
      <c r="I4" s="8" t="s">
        <v>19</v>
      </c>
      <c r="J4" s="8" t="s">
        <v>20</v>
      </c>
      <c r="K4" s="8" t="s">
        <v>11</v>
      </c>
      <c r="L4" s="8" t="s">
        <v>12</v>
      </c>
    </row>
    <row r="5" spans="1:12">
      <c r="A5" s="10">
        <v>10</v>
      </c>
      <c r="B5" s="10" t="s">
        <v>21</v>
      </c>
      <c r="C5" s="10">
        <v>31</v>
      </c>
      <c r="D5" s="10">
        <v>0</v>
      </c>
      <c r="E5" s="10">
        <v>5</v>
      </c>
      <c r="F5" s="10">
        <v>10</v>
      </c>
      <c r="G5" s="10">
        <v>12</v>
      </c>
      <c r="H5" s="10">
        <v>4</v>
      </c>
      <c r="I5" s="10">
        <v>0</v>
      </c>
      <c r="J5" s="10">
        <v>0</v>
      </c>
      <c r="K5" s="10">
        <v>0</v>
      </c>
      <c r="L5" s="10">
        <v>1</v>
      </c>
    </row>
    <row r="6" spans="1:12">
      <c r="A6" s="10">
        <v>11</v>
      </c>
      <c r="B6" s="10" t="s">
        <v>22</v>
      </c>
      <c r="C6" s="10">
        <v>12</v>
      </c>
      <c r="D6" s="10">
        <v>0</v>
      </c>
      <c r="E6" s="10">
        <v>2</v>
      </c>
      <c r="F6" s="10">
        <v>4</v>
      </c>
      <c r="G6" s="10">
        <v>6</v>
      </c>
      <c r="H6" s="10">
        <v>0</v>
      </c>
      <c r="I6" s="10">
        <v>4</v>
      </c>
      <c r="J6" s="10">
        <v>0</v>
      </c>
      <c r="K6" s="10">
        <v>0</v>
      </c>
      <c r="L6" s="10">
        <v>0</v>
      </c>
    </row>
    <row r="7" spans="1:12">
      <c r="A7" s="10">
        <v>14</v>
      </c>
      <c r="B7" s="10" t="s">
        <v>23</v>
      </c>
      <c r="C7" s="10">
        <v>41</v>
      </c>
      <c r="D7" s="10">
        <v>9</v>
      </c>
      <c r="E7" s="10">
        <v>18</v>
      </c>
      <c r="F7" s="10">
        <v>9</v>
      </c>
      <c r="G7" s="10">
        <v>4</v>
      </c>
      <c r="H7" s="10">
        <v>1</v>
      </c>
      <c r="I7" s="10">
        <v>2</v>
      </c>
      <c r="J7" s="10">
        <v>0</v>
      </c>
      <c r="K7" s="10">
        <v>1</v>
      </c>
      <c r="L7" s="10">
        <v>0</v>
      </c>
    </row>
    <row r="8" spans="1:12">
      <c r="A8" s="10">
        <v>15</v>
      </c>
      <c r="B8" s="10" t="s">
        <v>24</v>
      </c>
      <c r="C8" s="10">
        <v>160</v>
      </c>
      <c r="D8" s="10">
        <v>25</v>
      </c>
      <c r="E8" s="10">
        <v>8</v>
      </c>
      <c r="F8" s="10">
        <v>30</v>
      </c>
      <c r="G8" s="10">
        <v>83</v>
      </c>
      <c r="H8" s="10">
        <v>14</v>
      </c>
      <c r="I8" s="10">
        <v>4</v>
      </c>
      <c r="J8" s="10">
        <v>0</v>
      </c>
      <c r="K8" s="10">
        <v>0</v>
      </c>
      <c r="L8" s="10">
        <v>0</v>
      </c>
    </row>
    <row r="9" spans="1:12">
      <c r="A9" s="10">
        <v>16</v>
      </c>
      <c r="B9" s="10" t="s">
        <v>25</v>
      </c>
      <c r="C9" s="10">
        <v>13</v>
      </c>
      <c r="D9" s="10">
        <v>0</v>
      </c>
      <c r="E9" s="10">
        <v>0</v>
      </c>
      <c r="F9" s="10">
        <v>2</v>
      </c>
      <c r="G9" s="10">
        <v>10</v>
      </c>
      <c r="H9" s="10">
        <v>1</v>
      </c>
      <c r="I9" s="10">
        <v>2</v>
      </c>
      <c r="J9" s="10">
        <v>0</v>
      </c>
      <c r="K9" s="10">
        <v>0</v>
      </c>
      <c r="L9" s="10">
        <v>0</v>
      </c>
    </row>
    <row r="10" spans="1:12">
      <c r="A10" s="10">
        <v>17</v>
      </c>
      <c r="B10" s="10" t="s">
        <v>26</v>
      </c>
      <c r="C10" s="10">
        <v>7</v>
      </c>
      <c r="D10" s="10">
        <v>0</v>
      </c>
      <c r="E10" s="10">
        <v>0</v>
      </c>
      <c r="F10" s="10">
        <v>0</v>
      </c>
      <c r="G10" s="10">
        <v>7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</row>
    <row r="11" spans="1:12">
      <c r="A11" s="10">
        <v>18</v>
      </c>
      <c r="B11" s="10" t="s">
        <v>27</v>
      </c>
      <c r="C11" s="10">
        <v>24</v>
      </c>
      <c r="D11" s="10">
        <v>2</v>
      </c>
      <c r="E11" s="10">
        <v>10</v>
      </c>
      <c r="F11" s="10">
        <v>11</v>
      </c>
      <c r="G11" s="10">
        <v>1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</row>
    <row r="12" spans="1:12">
      <c r="A12" s="10">
        <v>19</v>
      </c>
      <c r="B12" s="10" t="s">
        <v>28</v>
      </c>
      <c r="C12" s="10">
        <v>2</v>
      </c>
      <c r="D12" s="10">
        <v>0</v>
      </c>
      <c r="E12" s="10">
        <v>0</v>
      </c>
      <c r="F12" s="10">
        <v>2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</row>
    <row r="13" spans="1:12">
      <c r="A13" s="10">
        <v>20</v>
      </c>
      <c r="B13" s="10" t="s">
        <v>29</v>
      </c>
      <c r="C13" s="10">
        <v>28</v>
      </c>
      <c r="D13" s="10">
        <v>0</v>
      </c>
      <c r="E13" s="10">
        <v>0</v>
      </c>
      <c r="F13" s="10">
        <v>11</v>
      </c>
      <c r="G13" s="10">
        <v>17</v>
      </c>
      <c r="H13" s="10">
        <v>0</v>
      </c>
      <c r="I13" s="10">
        <v>1</v>
      </c>
      <c r="J13" s="10">
        <v>0</v>
      </c>
      <c r="K13" s="10">
        <v>0</v>
      </c>
      <c r="L13" s="10">
        <v>0</v>
      </c>
    </row>
    <row r="14" spans="1:12">
      <c r="A14" s="10">
        <v>21</v>
      </c>
      <c r="B14" s="10" t="s">
        <v>30</v>
      </c>
      <c r="C14" s="10">
        <v>14</v>
      </c>
      <c r="D14" s="10">
        <v>0</v>
      </c>
      <c r="E14" s="10">
        <v>0</v>
      </c>
      <c r="F14" s="10">
        <v>12</v>
      </c>
      <c r="G14" s="10">
        <v>1</v>
      </c>
      <c r="H14" s="10">
        <v>1</v>
      </c>
      <c r="I14" s="10">
        <v>0</v>
      </c>
      <c r="J14" s="10">
        <v>0</v>
      </c>
      <c r="K14" s="10">
        <v>0</v>
      </c>
      <c r="L14" s="10">
        <v>0</v>
      </c>
    </row>
    <row r="15" spans="1:12">
      <c r="A15" s="10">
        <v>22</v>
      </c>
      <c r="B15" s="10" t="s">
        <v>31</v>
      </c>
      <c r="C15" s="10">
        <v>34</v>
      </c>
      <c r="D15" s="10">
        <v>0</v>
      </c>
      <c r="E15" s="10">
        <v>0</v>
      </c>
      <c r="F15" s="10">
        <v>19</v>
      </c>
      <c r="G15" s="10">
        <v>15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</row>
    <row r="16" spans="1:12">
      <c r="A16" s="10">
        <v>24</v>
      </c>
      <c r="B16" s="10" t="s">
        <v>32</v>
      </c>
      <c r="C16" s="10">
        <v>384</v>
      </c>
      <c r="D16" s="10">
        <v>36</v>
      </c>
      <c r="E16" s="10">
        <v>45</v>
      </c>
      <c r="F16" s="10">
        <v>211</v>
      </c>
      <c r="G16" s="10">
        <v>71</v>
      </c>
      <c r="H16" s="10">
        <v>21</v>
      </c>
      <c r="I16" s="10">
        <v>1</v>
      </c>
      <c r="J16" s="10">
        <v>0</v>
      </c>
      <c r="K16" s="10">
        <v>0</v>
      </c>
      <c r="L16" s="10">
        <v>25</v>
      </c>
    </row>
    <row r="17" spans="1:12">
      <c r="A17" s="10">
        <v>26</v>
      </c>
      <c r="B17" s="10" t="s">
        <v>33</v>
      </c>
      <c r="C17" s="10">
        <v>56</v>
      </c>
      <c r="D17" s="10">
        <v>4</v>
      </c>
      <c r="E17" s="10">
        <v>4</v>
      </c>
      <c r="F17" s="10">
        <v>30</v>
      </c>
      <c r="G17" s="10">
        <v>18</v>
      </c>
      <c r="H17" s="10">
        <v>0</v>
      </c>
      <c r="I17" s="10">
        <v>4</v>
      </c>
      <c r="J17" s="10">
        <v>0</v>
      </c>
      <c r="K17" s="10">
        <v>0</v>
      </c>
      <c r="L17" s="10">
        <v>0</v>
      </c>
    </row>
    <row r="18" spans="1:12">
      <c r="A18" s="10">
        <v>30</v>
      </c>
      <c r="B18" s="10" t="s">
        <v>34</v>
      </c>
      <c r="C18" s="10">
        <v>901</v>
      </c>
      <c r="D18" s="10">
        <v>204</v>
      </c>
      <c r="E18" s="10">
        <v>49</v>
      </c>
      <c r="F18" s="10">
        <v>301</v>
      </c>
      <c r="G18" s="10">
        <v>325</v>
      </c>
      <c r="H18" s="10">
        <v>22</v>
      </c>
      <c r="I18" s="10">
        <v>24</v>
      </c>
      <c r="J18" s="10">
        <v>140</v>
      </c>
      <c r="K18" s="10">
        <v>2</v>
      </c>
      <c r="L18" s="10">
        <v>12</v>
      </c>
    </row>
    <row r="19" spans="1:12">
      <c r="A19" s="10">
        <v>40</v>
      </c>
      <c r="B19" s="10" t="s">
        <v>35</v>
      </c>
      <c r="C19" s="10">
        <v>542</v>
      </c>
      <c r="D19" s="10">
        <v>65</v>
      </c>
      <c r="E19" s="10">
        <v>44</v>
      </c>
      <c r="F19" s="10">
        <v>238</v>
      </c>
      <c r="G19" s="10">
        <v>178</v>
      </c>
      <c r="H19" s="10">
        <v>17</v>
      </c>
      <c r="I19" s="10">
        <v>63</v>
      </c>
      <c r="J19" s="10">
        <v>15</v>
      </c>
      <c r="K19" s="10">
        <v>48</v>
      </c>
      <c r="L19" s="10">
        <v>6</v>
      </c>
    </row>
    <row r="20" spans="1:12">
      <c r="A20" s="10">
        <v>50</v>
      </c>
      <c r="B20" s="10" t="s">
        <v>36</v>
      </c>
      <c r="C20" s="10">
        <v>201</v>
      </c>
      <c r="D20" s="10">
        <v>51</v>
      </c>
      <c r="E20" s="10">
        <v>3</v>
      </c>
      <c r="F20" s="10">
        <v>104</v>
      </c>
      <c r="G20" s="10">
        <v>43</v>
      </c>
      <c r="H20" s="10">
        <v>0</v>
      </c>
      <c r="I20" s="10">
        <v>8</v>
      </c>
      <c r="J20" s="10">
        <v>48</v>
      </c>
      <c r="K20" s="10">
        <v>0</v>
      </c>
      <c r="L20" s="10">
        <v>14</v>
      </c>
    </row>
    <row r="21" spans="1:12">
      <c r="A21" s="10">
        <v>52</v>
      </c>
      <c r="B21" s="10" t="s">
        <v>37</v>
      </c>
      <c r="C21" s="10">
        <v>5</v>
      </c>
      <c r="D21" s="10">
        <v>0</v>
      </c>
      <c r="E21" s="10">
        <v>0</v>
      </c>
      <c r="F21" s="10">
        <v>1</v>
      </c>
      <c r="G21" s="10">
        <v>3</v>
      </c>
      <c r="H21" s="10">
        <v>1</v>
      </c>
      <c r="I21" s="10">
        <v>1</v>
      </c>
      <c r="J21" s="10">
        <v>0</v>
      </c>
      <c r="K21" s="10">
        <v>0</v>
      </c>
      <c r="L21" s="10">
        <v>1</v>
      </c>
    </row>
    <row r="22" spans="1:12">
      <c r="A22" s="10">
        <v>54</v>
      </c>
      <c r="B22" s="10" t="s">
        <v>38</v>
      </c>
      <c r="C22" s="10">
        <v>736</v>
      </c>
      <c r="D22" s="10">
        <v>105</v>
      </c>
      <c r="E22" s="10">
        <v>90</v>
      </c>
      <c r="F22" s="10">
        <v>264</v>
      </c>
      <c r="G22" s="10">
        <v>187</v>
      </c>
      <c r="H22" s="10">
        <v>90</v>
      </c>
      <c r="I22" s="10">
        <v>103</v>
      </c>
      <c r="J22" s="10">
        <v>68</v>
      </c>
      <c r="K22" s="10">
        <v>0</v>
      </c>
      <c r="L22" s="10">
        <v>74</v>
      </c>
    </row>
    <row r="23" spans="1:12">
      <c r="A23" s="10">
        <v>60</v>
      </c>
      <c r="B23" s="10" t="s">
        <v>39</v>
      </c>
      <c r="C23" s="10">
        <v>35</v>
      </c>
      <c r="D23" s="10">
        <v>6</v>
      </c>
      <c r="E23" s="10">
        <v>6</v>
      </c>
      <c r="F23" s="10">
        <v>9</v>
      </c>
      <c r="G23" s="10">
        <v>13</v>
      </c>
      <c r="H23" s="10">
        <v>1</v>
      </c>
      <c r="I23" s="10">
        <v>6</v>
      </c>
      <c r="J23" s="10">
        <v>5</v>
      </c>
      <c r="K23" s="10">
        <v>0</v>
      </c>
      <c r="L23" s="10">
        <v>0</v>
      </c>
    </row>
    <row r="24" spans="1:12">
      <c r="A24" s="10">
        <v>62</v>
      </c>
      <c r="B24" s="10" t="s">
        <v>40</v>
      </c>
      <c r="C24" s="10">
        <v>58</v>
      </c>
      <c r="D24" s="10">
        <v>2</v>
      </c>
      <c r="E24" s="10">
        <v>3</v>
      </c>
      <c r="F24" s="10">
        <v>34</v>
      </c>
      <c r="G24" s="10">
        <v>10</v>
      </c>
      <c r="H24" s="10">
        <v>9</v>
      </c>
      <c r="I24" s="10">
        <v>9</v>
      </c>
      <c r="J24" s="10">
        <v>0</v>
      </c>
      <c r="K24" s="10">
        <v>1</v>
      </c>
      <c r="L24" s="10">
        <v>0</v>
      </c>
    </row>
    <row r="25" spans="1:12">
      <c r="A25" s="10">
        <v>63</v>
      </c>
      <c r="B25" s="10" t="s">
        <v>41</v>
      </c>
      <c r="C25" s="10">
        <v>5</v>
      </c>
      <c r="D25" s="10">
        <v>2</v>
      </c>
      <c r="E25" s="10">
        <v>1</v>
      </c>
      <c r="F25" s="10">
        <v>2</v>
      </c>
      <c r="G25" s="10">
        <v>0</v>
      </c>
      <c r="H25" s="10">
        <v>0</v>
      </c>
      <c r="I25" s="10">
        <v>0</v>
      </c>
      <c r="J25" s="10">
        <v>2</v>
      </c>
      <c r="K25" s="10">
        <v>0</v>
      </c>
      <c r="L25" s="10">
        <v>0</v>
      </c>
    </row>
    <row r="26" spans="1:12">
      <c r="A26" s="10">
        <v>64</v>
      </c>
      <c r="B26" s="10" t="s">
        <v>42</v>
      </c>
      <c r="C26" s="10">
        <v>161</v>
      </c>
      <c r="D26" s="10">
        <v>11</v>
      </c>
      <c r="E26" s="10">
        <v>38</v>
      </c>
      <c r="F26" s="10">
        <v>65</v>
      </c>
      <c r="G26" s="10">
        <v>32</v>
      </c>
      <c r="H26" s="10">
        <v>15</v>
      </c>
      <c r="I26" s="10">
        <v>2</v>
      </c>
      <c r="J26" s="10">
        <v>3</v>
      </c>
      <c r="K26" s="10">
        <v>5</v>
      </c>
      <c r="L26" s="10">
        <v>4</v>
      </c>
    </row>
    <row r="27" spans="1:12">
      <c r="A27" s="10">
        <v>65</v>
      </c>
      <c r="B27" s="10" t="s">
        <v>43</v>
      </c>
      <c r="C27" s="10">
        <v>77</v>
      </c>
      <c r="D27" s="10">
        <v>36</v>
      </c>
      <c r="E27" s="10">
        <v>5</v>
      </c>
      <c r="F27" s="10">
        <v>24</v>
      </c>
      <c r="G27" s="10">
        <v>9</v>
      </c>
      <c r="H27" s="10">
        <v>3</v>
      </c>
      <c r="I27" s="10">
        <v>0</v>
      </c>
      <c r="J27" s="10">
        <v>6</v>
      </c>
      <c r="K27" s="10">
        <v>27</v>
      </c>
      <c r="L27" s="10">
        <v>6</v>
      </c>
    </row>
    <row r="28" spans="1:12">
      <c r="A28" s="10">
        <v>70</v>
      </c>
      <c r="B28" s="10" t="s">
        <v>44</v>
      </c>
      <c r="C28" s="10">
        <v>103</v>
      </c>
      <c r="D28" s="10">
        <v>15</v>
      </c>
      <c r="E28" s="10">
        <v>5</v>
      </c>
      <c r="F28" s="10">
        <v>63</v>
      </c>
      <c r="G28" s="10">
        <v>20</v>
      </c>
      <c r="H28" s="10">
        <v>0</v>
      </c>
      <c r="I28" s="10">
        <v>7</v>
      </c>
      <c r="J28" s="10">
        <v>0</v>
      </c>
      <c r="K28" s="10">
        <v>1</v>
      </c>
      <c r="L28" s="10">
        <v>0</v>
      </c>
    </row>
    <row r="29" spans="1:12">
      <c r="A29" s="10">
        <v>73</v>
      </c>
      <c r="B29" s="10" t="s">
        <v>45</v>
      </c>
      <c r="C29" s="10">
        <v>305</v>
      </c>
      <c r="D29" s="10">
        <v>183</v>
      </c>
      <c r="E29" s="10">
        <v>29</v>
      </c>
      <c r="F29" s="10">
        <v>40</v>
      </c>
      <c r="G29" s="10">
        <v>53</v>
      </c>
      <c r="H29" s="10">
        <v>0</v>
      </c>
      <c r="I29" s="10">
        <v>10</v>
      </c>
      <c r="J29" s="10">
        <v>88</v>
      </c>
      <c r="K29" s="10">
        <v>86</v>
      </c>
      <c r="L29" s="10">
        <v>25</v>
      </c>
    </row>
    <row r="30" spans="1:12">
      <c r="A30" s="10" t="s">
        <v>46</v>
      </c>
      <c r="B30" s="10"/>
      <c r="C30" s="10">
        <v>3935</v>
      </c>
      <c r="D30" s="10">
        <v>756</v>
      </c>
      <c r="E30" s="10">
        <v>365</v>
      </c>
      <c r="F30" s="10">
        <v>1496</v>
      </c>
      <c r="G30" s="10">
        <v>1118</v>
      </c>
      <c r="H30" s="10">
        <v>200</v>
      </c>
      <c r="I30" s="10">
        <f>SUM(I5:I29)</f>
        <v>251</v>
      </c>
      <c r="J30" s="10">
        <f>SUM(J5:J29)</f>
        <v>375</v>
      </c>
      <c r="K30" s="10">
        <f t="shared" ref="K30:L30" si="0">SUM(K5:K29)</f>
        <v>171</v>
      </c>
      <c r="L30" s="10">
        <f t="shared" si="0"/>
        <v>168</v>
      </c>
    </row>
  </sheetData>
  <conditionalFormatting sqref="I4">
    <cfRule type="cellIs" dxfId="160" priority="1" operator="equal">
      <formula>0</formula>
    </cfRule>
  </conditionalFormatting>
  <pageMargins left="0.7" right="0.7" top="0.75" bottom="0.75" header="0.3" footer="0.3"/>
  <headerFooter>
    <oddHeader>&amp;C&amp;"Aptos"&amp;10&amp;K000000 &lt;Limited-Disclosure&gt;&amp;1#_x000D_</oddHeader>
  </headerFooter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65A50-F473-4527-A5E6-2349172709F0}">
  <dimension ref="A2:L30"/>
  <sheetViews>
    <sheetView workbookViewId="0">
      <selection sqref="A1:XFD1048576"/>
    </sheetView>
  </sheetViews>
  <sheetFormatPr defaultRowHeight="14.6"/>
  <cols>
    <col min="1" max="1" width="14.19921875" style="9" customWidth="1"/>
    <col min="2" max="2" width="21.6640625" style="9" bestFit="1" customWidth="1"/>
    <col min="3" max="3" width="18.796875" style="9" customWidth="1"/>
    <col min="4" max="4" width="12.265625" style="9" customWidth="1"/>
    <col min="5" max="5" width="16.19921875" style="9" customWidth="1"/>
    <col min="6" max="6" width="21.6640625" style="9" customWidth="1"/>
    <col min="7" max="7" width="18.59765625" style="9" customWidth="1"/>
    <col min="8" max="8" width="17.86328125" style="9" customWidth="1"/>
    <col min="9" max="9" width="11.6640625" style="9" bestFit="1" customWidth="1"/>
    <col min="10" max="10" width="9.3984375" style="9" customWidth="1"/>
    <col min="11" max="11" width="9.06640625" style="9"/>
    <col min="12" max="12" width="8.46484375" style="9" customWidth="1"/>
    <col min="13" max="16384" width="9.06640625" style="9"/>
  </cols>
  <sheetData>
    <row r="2" spans="1:12">
      <c r="B2" s="9" t="s">
        <v>15</v>
      </c>
      <c r="C2" s="9" t="s">
        <v>63</v>
      </c>
    </row>
    <row r="4" spans="1:12" ht="43.75">
      <c r="A4" s="7" t="s">
        <v>16</v>
      </c>
      <c r="B4" s="8" t="s">
        <v>17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18</v>
      </c>
      <c r="H4" s="8" t="s">
        <v>8</v>
      </c>
      <c r="I4" s="8" t="s">
        <v>19</v>
      </c>
      <c r="J4" s="8" t="s">
        <v>20</v>
      </c>
      <c r="K4" s="8" t="s">
        <v>11</v>
      </c>
      <c r="L4" s="8" t="s">
        <v>12</v>
      </c>
    </row>
    <row r="5" spans="1:12">
      <c r="A5" s="10">
        <v>10</v>
      </c>
      <c r="B5" s="10" t="s">
        <v>21</v>
      </c>
      <c r="C5" s="10">
        <v>18</v>
      </c>
      <c r="D5" s="10">
        <v>0</v>
      </c>
      <c r="E5" s="10">
        <v>2</v>
      </c>
      <c r="F5" s="10">
        <v>9</v>
      </c>
      <c r="G5" s="10">
        <v>3</v>
      </c>
      <c r="H5" s="10">
        <v>4</v>
      </c>
      <c r="I5" s="10">
        <v>0</v>
      </c>
      <c r="J5" s="10">
        <v>0</v>
      </c>
      <c r="K5" s="10">
        <v>0</v>
      </c>
      <c r="L5" s="10">
        <v>1</v>
      </c>
    </row>
    <row r="6" spans="1:12">
      <c r="A6" s="10">
        <v>11</v>
      </c>
      <c r="B6" s="10" t="s">
        <v>22</v>
      </c>
      <c r="C6" s="10">
        <v>63</v>
      </c>
      <c r="D6" s="10">
        <v>0</v>
      </c>
      <c r="E6" s="10">
        <v>45</v>
      </c>
      <c r="F6" s="10">
        <v>3</v>
      </c>
      <c r="G6" s="10">
        <v>15</v>
      </c>
      <c r="H6" s="10">
        <v>0</v>
      </c>
      <c r="I6" s="10">
        <v>15</v>
      </c>
      <c r="J6" s="10">
        <v>0</v>
      </c>
      <c r="K6" s="10">
        <v>0</v>
      </c>
      <c r="L6" s="10">
        <v>0</v>
      </c>
    </row>
    <row r="7" spans="1:12">
      <c r="A7" s="10">
        <v>14</v>
      </c>
      <c r="B7" s="10" t="s">
        <v>23</v>
      </c>
      <c r="C7" s="10">
        <v>54</v>
      </c>
      <c r="D7" s="10">
        <v>8</v>
      </c>
      <c r="E7" s="10">
        <v>27</v>
      </c>
      <c r="F7" s="10">
        <v>9</v>
      </c>
      <c r="G7" s="10">
        <v>9</v>
      </c>
      <c r="H7" s="10">
        <v>1</v>
      </c>
      <c r="I7" s="10">
        <v>7</v>
      </c>
      <c r="J7" s="10">
        <v>0</v>
      </c>
      <c r="K7" s="10">
        <v>0</v>
      </c>
      <c r="L7" s="10">
        <v>0</v>
      </c>
    </row>
    <row r="8" spans="1:12">
      <c r="A8" s="10">
        <v>15</v>
      </c>
      <c r="B8" s="10" t="s">
        <v>24</v>
      </c>
      <c r="C8" s="10">
        <v>146</v>
      </c>
      <c r="D8" s="10">
        <v>25</v>
      </c>
      <c r="E8" s="10">
        <v>6</v>
      </c>
      <c r="F8" s="10">
        <v>39</v>
      </c>
      <c r="G8" s="10">
        <v>62</v>
      </c>
      <c r="H8" s="10">
        <v>14</v>
      </c>
      <c r="I8" s="10">
        <v>4</v>
      </c>
      <c r="J8" s="10">
        <v>0</v>
      </c>
      <c r="K8" s="10">
        <v>0</v>
      </c>
      <c r="L8" s="10">
        <v>0</v>
      </c>
    </row>
    <row r="9" spans="1:12">
      <c r="A9" s="10">
        <v>16</v>
      </c>
      <c r="B9" s="10" t="s">
        <v>25</v>
      </c>
      <c r="C9" s="10">
        <v>19</v>
      </c>
      <c r="D9" s="10">
        <v>0</v>
      </c>
      <c r="E9" s="10">
        <v>1</v>
      </c>
      <c r="F9" s="10">
        <v>2</v>
      </c>
      <c r="G9" s="10">
        <v>15</v>
      </c>
      <c r="H9" s="10">
        <v>1</v>
      </c>
      <c r="I9" s="10">
        <v>7</v>
      </c>
      <c r="J9" s="10">
        <v>0</v>
      </c>
      <c r="K9" s="10">
        <v>0</v>
      </c>
      <c r="L9" s="10">
        <v>0</v>
      </c>
    </row>
    <row r="10" spans="1:12">
      <c r="A10" s="10">
        <v>17</v>
      </c>
      <c r="B10" s="10" t="s">
        <v>26</v>
      </c>
      <c r="C10" s="10">
        <v>13</v>
      </c>
      <c r="D10" s="10">
        <v>0</v>
      </c>
      <c r="E10" s="10">
        <v>0</v>
      </c>
      <c r="F10" s="10">
        <v>0</v>
      </c>
      <c r="G10" s="10">
        <v>13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</row>
    <row r="11" spans="1:12">
      <c r="A11" s="10">
        <v>18</v>
      </c>
      <c r="B11" s="10" t="s">
        <v>27</v>
      </c>
      <c r="C11" s="10">
        <v>31</v>
      </c>
      <c r="D11" s="10">
        <v>2</v>
      </c>
      <c r="E11" s="10">
        <v>15</v>
      </c>
      <c r="F11" s="10">
        <v>11</v>
      </c>
      <c r="G11" s="10">
        <v>3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</row>
    <row r="12" spans="1:12">
      <c r="A12" s="10">
        <v>19</v>
      </c>
      <c r="B12" s="10" t="s">
        <v>28</v>
      </c>
      <c r="C12" s="10">
        <v>10</v>
      </c>
      <c r="D12" s="10">
        <v>0</v>
      </c>
      <c r="E12" s="10">
        <v>0</v>
      </c>
      <c r="F12" s="10">
        <v>10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</row>
    <row r="13" spans="1:12">
      <c r="A13" s="10">
        <v>20</v>
      </c>
      <c r="B13" s="10" t="s">
        <v>29</v>
      </c>
      <c r="C13" s="10">
        <v>34</v>
      </c>
      <c r="D13" s="10">
        <v>0</v>
      </c>
      <c r="E13" s="10">
        <v>0</v>
      </c>
      <c r="F13" s="10">
        <v>15</v>
      </c>
      <c r="G13" s="10">
        <v>19</v>
      </c>
      <c r="H13" s="10">
        <v>0</v>
      </c>
      <c r="I13" s="10">
        <v>3</v>
      </c>
      <c r="J13" s="10">
        <v>0</v>
      </c>
      <c r="K13" s="10">
        <v>0</v>
      </c>
      <c r="L13" s="10">
        <v>0</v>
      </c>
    </row>
    <row r="14" spans="1:12">
      <c r="A14" s="10">
        <v>21</v>
      </c>
      <c r="B14" s="10" t="s">
        <v>30</v>
      </c>
      <c r="C14" s="10">
        <v>14</v>
      </c>
      <c r="D14" s="10">
        <v>0</v>
      </c>
      <c r="E14" s="10">
        <v>0</v>
      </c>
      <c r="F14" s="10">
        <v>12</v>
      </c>
      <c r="G14" s="10">
        <v>1</v>
      </c>
      <c r="H14" s="10">
        <v>1</v>
      </c>
      <c r="I14" s="10">
        <v>0</v>
      </c>
      <c r="J14" s="10">
        <v>0</v>
      </c>
      <c r="K14" s="10">
        <v>0</v>
      </c>
      <c r="L14" s="10">
        <v>0</v>
      </c>
    </row>
    <row r="15" spans="1:12">
      <c r="A15" s="10">
        <v>22</v>
      </c>
      <c r="B15" s="10" t="s">
        <v>31</v>
      </c>
      <c r="C15" s="10">
        <v>37</v>
      </c>
      <c r="D15" s="10">
        <v>0</v>
      </c>
      <c r="E15" s="10">
        <v>2</v>
      </c>
      <c r="F15" s="10">
        <v>20</v>
      </c>
      <c r="G15" s="10">
        <v>15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</row>
    <row r="16" spans="1:12">
      <c r="A16" s="10">
        <v>24</v>
      </c>
      <c r="B16" s="10" t="s">
        <v>32</v>
      </c>
      <c r="C16" s="10">
        <v>387</v>
      </c>
      <c r="D16" s="10">
        <v>38</v>
      </c>
      <c r="E16" s="10">
        <v>28</v>
      </c>
      <c r="F16" s="10">
        <v>220</v>
      </c>
      <c r="G16" s="10">
        <v>80</v>
      </c>
      <c r="H16" s="10">
        <v>21</v>
      </c>
      <c r="I16" s="10">
        <v>3</v>
      </c>
      <c r="J16" s="10">
        <v>0</v>
      </c>
      <c r="K16" s="10">
        <v>0</v>
      </c>
      <c r="L16" s="10">
        <v>25</v>
      </c>
    </row>
    <row r="17" spans="1:12">
      <c r="A17" s="10">
        <v>26</v>
      </c>
      <c r="B17" s="10" t="s">
        <v>33</v>
      </c>
      <c r="C17" s="10">
        <v>78</v>
      </c>
      <c r="D17" s="10">
        <v>4</v>
      </c>
      <c r="E17" s="10">
        <v>13</v>
      </c>
      <c r="F17" s="10">
        <v>33</v>
      </c>
      <c r="G17" s="10">
        <v>28</v>
      </c>
      <c r="H17" s="10">
        <v>0</v>
      </c>
      <c r="I17" s="10">
        <v>5</v>
      </c>
      <c r="J17" s="10">
        <v>0</v>
      </c>
      <c r="K17" s="10">
        <v>0</v>
      </c>
      <c r="L17" s="10">
        <v>0</v>
      </c>
    </row>
    <row r="18" spans="1:12">
      <c r="A18" s="10">
        <v>30</v>
      </c>
      <c r="B18" s="10" t="s">
        <v>34</v>
      </c>
      <c r="C18" s="10">
        <v>1078</v>
      </c>
      <c r="D18" s="10">
        <v>123</v>
      </c>
      <c r="E18" s="10">
        <v>66</v>
      </c>
      <c r="F18" s="10">
        <v>386</v>
      </c>
      <c r="G18" s="10">
        <v>481</v>
      </c>
      <c r="H18" s="10">
        <v>22</v>
      </c>
      <c r="I18" s="10">
        <v>39</v>
      </c>
      <c r="J18" s="10">
        <v>58</v>
      </c>
      <c r="K18" s="10">
        <v>3</v>
      </c>
      <c r="L18" s="10">
        <v>12</v>
      </c>
    </row>
    <row r="19" spans="1:12">
      <c r="A19" s="10">
        <v>40</v>
      </c>
      <c r="B19" s="10" t="s">
        <v>35</v>
      </c>
      <c r="C19" s="10">
        <v>543</v>
      </c>
      <c r="D19" s="10">
        <v>53</v>
      </c>
      <c r="E19" s="10">
        <v>32</v>
      </c>
      <c r="F19" s="10">
        <v>267</v>
      </c>
      <c r="G19" s="10">
        <v>174</v>
      </c>
      <c r="H19" s="10">
        <v>17</v>
      </c>
      <c r="I19" s="10">
        <v>66</v>
      </c>
      <c r="J19" s="10">
        <v>15</v>
      </c>
      <c r="K19" s="10">
        <v>36</v>
      </c>
      <c r="L19" s="10">
        <v>1</v>
      </c>
    </row>
    <row r="20" spans="1:12">
      <c r="A20" s="10">
        <v>50</v>
      </c>
      <c r="B20" s="10" t="s">
        <v>36</v>
      </c>
      <c r="C20" s="10">
        <v>202</v>
      </c>
      <c r="D20" s="10">
        <v>51</v>
      </c>
      <c r="E20" s="10">
        <v>5</v>
      </c>
      <c r="F20" s="10">
        <v>108</v>
      </c>
      <c r="G20" s="10">
        <v>38</v>
      </c>
      <c r="H20" s="10">
        <v>0</v>
      </c>
      <c r="I20" s="10">
        <v>9</v>
      </c>
      <c r="J20" s="10">
        <v>48</v>
      </c>
      <c r="K20" s="10">
        <v>0</v>
      </c>
      <c r="L20" s="10">
        <v>8</v>
      </c>
    </row>
    <row r="21" spans="1:12">
      <c r="A21" s="10">
        <v>52</v>
      </c>
      <c r="B21" s="10" t="s">
        <v>37</v>
      </c>
      <c r="C21" s="10">
        <v>5</v>
      </c>
      <c r="D21" s="10">
        <v>0</v>
      </c>
      <c r="E21" s="10">
        <v>0</v>
      </c>
      <c r="F21" s="10">
        <v>1</v>
      </c>
      <c r="G21" s="10">
        <v>3</v>
      </c>
      <c r="H21" s="10">
        <v>1</v>
      </c>
      <c r="I21" s="10">
        <v>1</v>
      </c>
      <c r="J21" s="10">
        <v>0</v>
      </c>
      <c r="K21" s="10">
        <v>0</v>
      </c>
      <c r="L21" s="10">
        <v>1</v>
      </c>
    </row>
    <row r="22" spans="1:12">
      <c r="A22" s="10">
        <v>54</v>
      </c>
      <c r="B22" s="10" t="s">
        <v>38</v>
      </c>
      <c r="C22" s="10">
        <v>730</v>
      </c>
      <c r="D22" s="10">
        <v>110</v>
      </c>
      <c r="E22" s="10">
        <v>91</v>
      </c>
      <c r="F22" s="10">
        <v>265</v>
      </c>
      <c r="G22" s="10">
        <v>174</v>
      </c>
      <c r="H22" s="10">
        <v>90</v>
      </c>
      <c r="I22" s="10">
        <v>96</v>
      </c>
      <c r="J22" s="10">
        <v>73</v>
      </c>
      <c r="K22" s="10">
        <v>0</v>
      </c>
      <c r="L22" s="10">
        <v>68</v>
      </c>
    </row>
    <row r="23" spans="1:12">
      <c r="A23" s="10">
        <v>60</v>
      </c>
      <c r="B23" s="10" t="s">
        <v>39</v>
      </c>
      <c r="C23" s="10">
        <v>43</v>
      </c>
      <c r="D23" s="10">
        <v>6</v>
      </c>
      <c r="E23" s="10">
        <v>3</v>
      </c>
      <c r="F23" s="10">
        <v>16</v>
      </c>
      <c r="G23" s="10">
        <v>17</v>
      </c>
      <c r="H23" s="10">
        <v>1</v>
      </c>
      <c r="I23" s="10">
        <v>5</v>
      </c>
      <c r="J23" s="10">
        <v>5</v>
      </c>
      <c r="K23" s="10">
        <v>0</v>
      </c>
      <c r="L23" s="10">
        <v>0</v>
      </c>
    </row>
    <row r="24" spans="1:12">
      <c r="A24" s="10">
        <v>62</v>
      </c>
      <c r="B24" s="10" t="s">
        <v>40</v>
      </c>
      <c r="C24" s="10">
        <v>121</v>
      </c>
      <c r="D24" s="10">
        <v>7</v>
      </c>
      <c r="E24" s="10">
        <v>12</v>
      </c>
      <c r="F24" s="10">
        <v>64</v>
      </c>
      <c r="G24" s="10">
        <v>29</v>
      </c>
      <c r="H24" s="10">
        <v>9</v>
      </c>
      <c r="I24" s="10">
        <v>11</v>
      </c>
      <c r="J24" s="10">
        <v>5</v>
      </c>
      <c r="K24" s="10">
        <v>1</v>
      </c>
      <c r="L24" s="10">
        <v>17</v>
      </c>
    </row>
    <row r="25" spans="1:12">
      <c r="A25" s="10">
        <v>63</v>
      </c>
      <c r="B25" s="10" t="s">
        <v>41</v>
      </c>
      <c r="C25" s="10">
        <v>4</v>
      </c>
      <c r="D25" s="10">
        <v>2</v>
      </c>
      <c r="E25" s="10">
        <v>1</v>
      </c>
      <c r="F25" s="10">
        <v>1</v>
      </c>
      <c r="G25" s="10">
        <v>0</v>
      </c>
      <c r="H25" s="10">
        <v>0</v>
      </c>
      <c r="I25" s="10">
        <v>0</v>
      </c>
      <c r="J25" s="10">
        <v>2</v>
      </c>
      <c r="K25" s="10">
        <v>0</v>
      </c>
      <c r="L25" s="10">
        <v>0</v>
      </c>
    </row>
    <row r="26" spans="1:12">
      <c r="A26" s="10">
        <v>64</v>
      </c>
      <c r="B26" s="10" t="s">
        <v>42</v>
      </c>
      <c r="C26" s="10">
        <v>130</v>
      </c>
      <c r="D26" s="10">
        <v>6</v>
      </c>
      <c r="E26" s="10">
        <v>37</v>
      </c>
      <c r="F26" s="10">
        <v>58</v>
      </c>
      <c r="G26" s="10">
        <v>14</v>
      </c>
      <c r="H26" s="10">
        <v>15</v>
      </c>
      <c r="I26" s="10">
        <v>4</v>
      </c>
      <c r="J26" s="10">
        <v>5</v>
      </c>
      <c r="K26" s="10">
        <v>0</v>
      </c>
      <c r="L26" s="10">
        <v>1</v>
      </c>
    </row>
    <row r="27" spans="1:12">
      <c r="A27" s="10">
        <v>65</v>
      </c>
      <c r="B27" s="10" t="s">
        <v>43</v>
      </c>
      <c r="C27" s="10">
        <v>51</v>
      </c>
      <c r="D27" s="10">
        <v>12</v>
      </c>
      <c r="E27" s="10">
        <v>3</v>
      </c>
      <c r="F27" s="10">
        <v>29</v>
      </c>
      <c r="G27" s="10">
        <v>4</v>
      </c>
      <c r="H27" s="10">
        <v>3</v>
      </c>
      <c r="I27" s="10">
        <v>0</v>
      </c>
      <c r="J27" s="10">
        <v>1</v>
      </c>
      <c r="K27" s="10">
        <v>8</v>
      </c>
      <c r="L27" s="10">
        <v>0</v>
      </c>
    </row>
    <row r="28" spans="1:12">
      <c r="A28" s="10">
        <v>70</v>
      </c>
      <c r="B28" s="10" t="s">
        <v>44</v>
      </c>
      <c r="C28" s="10">
        <v>124</v>
      </c>
      <c r="D28" s="10">
        <v>16</v>
      </c>
      <c r="E28" s="10">
        <v>15</v>
      </c>
      <c r="F28" s="10">
        <v>61</v>
      </c>
      <c r="G28" s="10">
        <v>32</v>
      </c>
      <c r="H28" s="10">
        <v>0</v>
      </c>
      <c r="I28" s="10">
        <v>10</v>
      </c>
      <c r="J28" s="10">
        <v>0</v>
      </c>
      <c r="K28" s="10">
        <v>2</v>
      </c>
      <c r="L28" s="10">
        <v>8</v>
      </c>
    </row>
    <row r="29" spans="1:12">
      <c r="A29" s="10">
        <v>73</v>
      </c>
      <c r="B29" s="10" t="s">
        <v>45</v>
      </c>
      <c r="C29" s="10">
        <v>299</v>
      </c>
      <c r="D29" s="10">
        <v>174</v>
      </c>
      <c r="E29" s="10">
        <v>32</v>
      </c>
      <c r="F29" s="10">
        <v>49</v>
      </c>
      <c r="G29" s="10">
        <v>44</v>
      </c>
      <c r="H29" s="10">
        <v>0</v>
      </c>
      <c r="I29" s="10">
        <v>9</v>
      </c>
      <c r="J29" s="10">
        <v>72</v>
      </c>
      <c r="K29" s="10">
        <v>95</v>
      </c>
      <c r="L29" s="10">
        <v>13</v>
      </c>
    </row>
    <row r="30" spans="1:12">
      <c r="A30" s="10" t="s">
        <v>46</v>
      </c>
      <c r="B30" s="10"/>
      <c r="C30" s="10">
        <v>4234</v>
      </c>
      <c r="D30" s="10">
        <v>637</v>
      </c>
      <c r="E30" s="10">
        <v>436</v>
      </c>
      <c r="F30" s="10">
        <v>1688</v>
      </c>
      <c r="G30" s="10">
        <v>1273</v>
      </c>
      <c r="H30" s="10">
        <v>200</v>
      </c>
      <c r="I30" s="10">
        <f>SUM(I5:I29)</f>
        <v>294</v>
      </c>
      <c r="J30" s="10">
        <f>SUM(J5:J29)</f>
        <v>284</v>
      </c>
      <c r="K30" s="10">
        <f t="shared" ref="K30:L30" si="0">SUM(K5:K29)</f>
        <v>145</v>
      </c>
      <c r="L30" s="10">
        <f t="shared" si="0"/>
        <v>155</v>
      </c>
    </row>
  </sheetData>
  <conditionalFormatting sqref="I4">
    <cfRule type="cellIs" dxfId="159" priority="1" operator="equal">
      <formula>0</formula>
    </cfRule>
  </conditionalFormatting>
  <pageMargins left="0.7" right="0.7" top="0.75" bottom="0.75" header="0.3" footer="0.3"/>
  <headerFooter>
    <oddHeader>&amp;C&amp;"Aptos"&amp;10&amp;K000000 &lt;Limited-Disclosure&gt;&amp;1#_x000D_</oddHeader>
  </headerFooter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279C-F0DA-4E1C-A170-F8250B8F8E94}">
  <dimension ref="A2:L30"/>
  <sheetViews>
    <sheetView workbookViewId="0">
      <selection sqref="A1:XFD1048576"/>
    </sheetView>
  </sheetViews>
  <sheetFormatPr defaultRowHeight="14.6"/>
  <cols>
    <col min="1" max="1" width="14.19921875" style="9" customWidth="1"/>
    <col min="2" max="2" width="21.6640625" style="9" bestFit="1" customWidth="1"/>
    <col min="3" max="3" width="18.796875" style="9" customWidth="1"/>
    <col min="4" max="4" width="12.265625" style="9" customWidth="1"/>
    <col min="5" max="5" width="16.19921875" style="9" customWidth="1"/>
    <col min="6" max="6" width="21.6640625" style="9" customWidth="1"/>
    <col min="7" max="7" width="18.59765625" style="9" customWidth="1"/>
    <col min="8" max="8" width="17.86328125" style="9" customWidth="1"/>
    <col min="9" max="9" width="11.6640625" style="9" bestFit="1" customWidth="1"/>
    <col min="10" max="10" width="9.3984375" style="9" customWidth="1"/>
    <col min="11" max="11" width="9.06640625" style="9"/>
    <col min="12" max="12" width="8.46484375" style="9" customWidth="1"/>
    <col min="13" max="16384" width="9.06640625" style="9"/>
  </cols>
  <sheetData>
    <row r="2" spans="1:12">
      <c r="B2" s="9" t="s">
        <v>15</v>
      </c>
      <c r="C2" s="9" t="s">
        <v>64</v>
      </c>
    </row>
    <row r="4" spans="1:12" ht="43.75">
      <c r="A4" s="7" t="s">
        <v>16</v>
      </c>
      <c r="B4" s="8" t="s">
        <v>17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18</v>
      </c>
      <c r="H4" s="8" t="s">
        <v>8</v>
      </c>
      <c r="I4" s="8" t="s">
        <v>19</v>
      </c>
      <c r="J4" s="8" t="s">
        <v>20</v>
      </c>
      <c r="K4" s="8" t="s">
        <v>11</v>
      </c>
      <c r="L4" s="8" t="s">
        <v>12</v>
      </c>
    </row>
    <row r="5" spans="1:12">
      <c r="A5" s="10">
        <v>10</v>
      </c>
      <c r="B5" s="10" t="s">
        <v>21</v>
      </c>
      <c r="C5" s="10">
        <v>34</v>
      </c>
      <c r="D5" s="10">
        <v>0</v>
      </c>
      <c r="E5" s="10">
        <v>6</v>
      </c>
      <c r="F5" s="10">
        <v>10</v>
      </c>
      <c r="G5" s="10">
        <v>14</v>
      </c>
      <c r="H5" s="10">
        <v>4</v>
      </c>
      <c r="I5" s="10">
        <v>0</v>
      </c>
      <c r="J5" s="10">
        <v>0</v>
      </c>
      <c r="K5" s="10">
        <v>0</v>
      </c>
      <c r="L5" s="10">
        <v>0</v>
      </c>
    </row>
    <row r="6" spans="1:12">
      <c r="A6" s="10">
        <v>11</v>
      </c>
      <c r="B6" s="10" t="s">
        <v>22</v>
      </c>
      <c r="C6" s="10">
        <v>52</v>
      </c>
      <c r="D6" s="10">
        <v>2</v>
      </c>
      <c r="E6" s="10">
        <v>32</v>
      </c>
      <c r="F6" s="10">
        <v>4</v>
      </c>
      <c r="G6" s="10">
        <v>14</v>
      </c>
      <c r="H6" s="10">
        <v>0</v>
      </c>
      <c r="I6" s="10">
        <v>14</v>
      </c>
      <c r="J6" s="10">
        <v>0</v>
      </c>
      <c r="K6" s="10">
        <v>0</v>
      </c>
      <c r="L6" s="10">
        <v>0</v>
      </c>
    </row>
    <row r="7" spans="1:12">
      <c r="A7" s="10">
        <v>14</v>
      </c>
      <c r="B7" s="10" t="s">
        <v>23</v>
      </c>
      <c r="C7" s="10">
        <v>48</v>
      </c>
      <c r="D7" s="10">
        <v>7</v>
      </c>
      <c r="E7" s="10">
        <v>20</v>
      </c>
      <c r="F7" s="10">
        <v>10</v>
      </c>
      <c r="G7" s="10">
        <v>9</v>
      </c>
      <c r="H7" s="10">
        <v>2</v>
      </c>
      <c r="I7" s="10">
        <v>7</v>
      </c>
      <c r="J7" s="10">
        <v>0</v>
      </c>
      <c r="K7" s="10">
        <v>0</v>
      </c>
      <c r="L7" s="10">
        <v>0</v>
      </c>
    </row>
    <row r="8" spans="1:12">
      <c r="A8" s="10">
        <v>15</v>
      </c>
      <c r="B8" s="10" t="s">
        <v>24</v>
      </c>
      <c r="C8" s="10">
        <v>64</v>
      </c>
      <c r="D8" s="10">
        <v>4</v>
      </c>
      <c r="E8" s="10">
        <v>12</v>
      </c>
      <c r="F8" s="10">
        <v>16</v>
      </c>
      <c r="G8" s="10">
        <v>30</v>
      </c>
      <c r="H8" s="10">
        <v>2</v>
      </c>
      <c r="I8" s="10">
        <v>4</v>
      </c>
      <c r="J8" s="10">
        <v>0</v>
      </c>
      <c r="K8" s="10">
        <v>0</v>
      </c>
      <c r="L8" s="10">
        <v>0</v>
      </c>
    </row>
    <row r="9" spans="1:12">
      <c r="A9" s="10">
        <v>16</v>
      </c>
      <c r="B9" s="10" t="s">
        <v>25</v>
      </c>
      <c r="C9" s="10">
        <v>17</v>
      </c>
      <c r="D9" s="10">
        <v>0</v>
      </c>
      <c r="E9" s="10">
        <v>5</v>
      </c>
      <c r="F9" s="10">
        <v>1</v>
      </c>
      <c r="G9" s="10">
        <v>10</v>
      </c>
      <c r="H9" s="10">
        <v>1</v>
      </c>
      <c r="I9" s="10">
        <v>2</v>
      </c>
      <c r="J9" s="10">
        <v>0</v>
      </c>
      <c r="K9" s="10">
        <v>0</v>
      </c>
      <c r="L9" s="10">
        <v>0</v>
      </c>
    </row>
    <row r="10" spans="1:12">
      <c r="A10" s="10">
        <v>17</v>
      </c>
      <c r="B10" s="10" t="s">
        <v>26</v>
      </c>
      <c r="C10" s="10">
        <v>14</v>
      </c>
      <c r="D10" s="10">
        <v>0</v>
      </c>
      <c r="E10" s="10">
        <v>0</v>
      </c>
      <c r="F10" s="10">
        <v>1</v>
      </c>
      <c r="G10" s="10">
        <v>13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</row>
    <row r="11" spans="1:12">
      <c r="A11" s="10">
        <v>18</v>
      </c>
      <c r="B11" s="10" t="s">
        <v>27</v>
      </c>
      <c r="C11" s="10">
        <v>33</v>
      </c>
      <c r="D11" s="10">
        <v>2</v>
      </c>
      <c r="E11" s="10">
        <v>16</v>
      </c>
      <c r="F11" s="10">
        <v>12</v>
      </c>
      <c r="G11" s="10">
        <v>3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</row>
    <row r="12" spans="1:12">
      <c r="A12" s="10">
        <v>19</v>
      </c>
      <c r="B12" s="10" t="s">
        <v>28</v>
      </c>
      <c r="C12" s="10">
        <v>3</v>
      </c>
      <c r="D12" s="10">
        <v>0</v>
      </c>
      <c r="E12" s="10">
        <v>0</v>
      </c>
      <c r="F12" s="10">
        <v>3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</row>
    <row r="13" spans="1:12">
      <c r="A13" s="10">
        <v>20</v>
      </c>
      <c r="B13" s="10" t="s">
        <v>29</v>
      </c>
      <c r="C13" s="10">
        <v>80</v>
      </c>
      <c r="D13" s="10">
        <v>0</v>
      </c>
      <c r="E13" s="10">
        <v>0</v>
      </c>
      <c r="F13" s="10">
        <v>36</v>
      </c>
      <c r="G13" s="10">
        <v>44</v>
      </c>
      <c r="H13" s="10">
        <v>0</v>
      </c>
      <c r="I13" s="10">
        <v>28</v>
      </c>
      <c r="J13" s="10">
        <v>0</v>
      </c>
      <c r="K13" s="10">
        <v>0</v>
      </c>
      <c r="L13" s="10">
        <v>0</v>
      </c>
    </row>
    <row r="14" spans="1:12">
      <c r="A14" s="10">
        <v>21</v>
      </c>
      <c r="B14" s="10" t="s">
        <v>30</v>
      </c>
      <c r="C14" s="10">
        <v>17</v>
      </c>
      <c r="D14" s="10">
        <v>0</v>
      </c>
      <c r="E14" s="10">
        <v>0</v>
      </c>
      <c r="F14" s="10">
        <v>13</v>
      </c>
      <c r="G14" s="10">
        <v>4</v>
      </c>
      <c r="H14" s="10">
        <v>0</v>
      </c>
      <c r="I14" s="10">
        <v>0</v>
      </c>
      <c r="J14" s="10">
        <v>0</v>
      </c>
      <c r="K14" s="10">
        <v>0</v>
      </c>
      <c r="L14" s="10">
        <v>1</v>
      </c>
    </row>
    <row r="15" spans="1:12">
      <c r="A15" s="10">
        <v>22</v>
      </c>
      <c r="B15" s="10" t="s">
        <v>31</v>
      </c>
      <c r="C15" s="10">
        <v>41</v>
      </c>
      <c r="D15" s="10">
        <v>0</v>
      </c>
      <c r="E15" s="10">
        <v>1</v>
      </c>
      <c r="F15" s="10">
        <v>25</v>
      </c>
      <c r="G15" s="10">
        <v>15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</row>
    <row r="16" spans="1:12">
      <c r="A16" s="10">
        <v>24</v>
      </c>
      <c r="B16" s="10" t="s">
        <v>32</v>
      </c>
      <c r="C16" s="10">
        <v>364</v>
      </c>
      <c r="D16" s="10">
        <v>33</v>
      </c>
      <c r="E16" s="10">
        <v>27</v>
      </c>
      <c r="F16" s="10">
        <v>226</v>
      </c>
      <c r="G16" s="10">
        <v>57</v>
      </c>
      <c r="H16" s="10">
        <v>21</v>
      </c>
      <c r="I16" s="10">
        <v>1</v>
      </c>
      <c r="J16" s="10">
        <v>0</v>
      </c>
      <c r="K16" s="10">
        <v>0</v>
      </c>
      <c r="L16" s="10">
        <v>0</v>
      </c>
    </row>
    <row r="17" spans="1:12">
      <c r="A17" s="10">
        <v>26</v>
      </c>
      <c r="B17" s="10" t="s">
        <v>33</v>
      </c>
      <c r="C17" s="10">
        <v>87</v>
      </c>
      <c r="D17" s="10">
        <v>6</v>
      </c>
      <c r="E17" s="10">
        <v>8</v>
      </c>
      <c r="F17" s="10">
        <v>29</v>
      </c>
      <c r="G17" s="10">
        <v>44</v>
      </c>
      <c r="H17" s="10">
        <v>0</v>
      </c>
      <c r="I17" s="10">
        <v>4</v>
      </c>
      <c r="J17" s="10">
        <v>2</v>
      </c>
      <c r="K17" s="10">
        <v>0</v>
      </c>
      <c r="L17" s="10">
        <v>0</v>
      </c>
    </row>
    <row r="18" spans="1:12">
      <c r="A18" s="10">
        <v>30</v>
      </c>
      <c r="B18" s="10" t="s">
        <v>34</v>
      </c>
      <c r="C18" s="10">
        <v>967</v>
      </c>
      <c r="D18" s="10">
        <v>63</v>
      </c>
      <c r="E18" s="10">
        <v>164</v>
      </c>
      <c r="F18" s="10">
        <v>359</v>
      </c>
      <c r="G18" s="10">
        <v>359</v>
      </c>
      <c r="H18" s="10">
        <v>22</v>
      </c>
      <c r="I18" s="10">
        <v>13</v>
      </c>
      <c r="J18" s="10">
        <v>1</v>
      </c>
      <c r="K18" s="10">
        <v>0</v>
      </c>
      <c r="L18" s="10">
        <v>14</v>
      </c>
    </row>
    <row r="19" spans="1:12">
      <c r="A19" s="10">
        <v>40</v>
      </c>
      <c r="B19" s="10" t="s">
        <v>35</v>
      </c>
      <c r="C19" s="10">
        <v>475</v>
      </c>
      <c r="D19" s="10">
        <v>14</v>
      </c>
      <c r="E19" s="10">
        <v>29</v>
      </c>
      <c r="F19" s="10">
        <v>244</v>
      </c>
      <c r="G19" s="10">
        <v>171</v>
      </c>
      <c r="H19" s="10">
        <v>17</v>
      </c>
      <c r="I19" s="10">
        <v>74</v>
      </c>
      <c r="J19" s="10">
        <v>3</v>
      </c>
      <c r="K19" s="10">
        <v>9</v>
      </c>
      <c r="L19" s="10">
        <v>0</v>
      </c>
    </row>
    <row r="20" spans="1:12">
      <c r="A20" s="10">
        <v>50</v>
      </c>
      <c r="B20" s="10" t="s">
        <v>36</v>
      </c>
      <c r="C20" s="10">
        <v>173</v>
      </c>
      <c r="D20" s="10">
        <v>10</v>
      </c>
      <c r="E20" s="10">
        <v>24</v>
      </c>
      <c r="F20" s="10">
        <v>112</v>
      </c>
      <c r="G20" s="10">
        <v>27</v>
      </c>
      <c r="H20" s="10">
        <v>0</v>
      </c>
      <c r="I20" s="10">
        <v>8</v>
      </c>
      <c r="J20" s="10">
        <v>7</v>
      </c>
      <c r="K20" s="10">
        <v>0</v>
      </c>
      <c r="L20" s="10">
        <v>3</v>
      </c>
    </row>
    <row r="21" spans="1:12">
      <c r="A21" s="10">
        <v>52</v>
      </c>
      <c r="B21" s="10" t="s">
        <v>37</v>
      </c>
      <c r="C21" s="10">
        <v>2</v>
      </c>
      <c r="D21" s="10">
        <v>0</v>
      </c>
      <c r="E21" s="10">
        <v>0</v>
      </c>
      <c r="F21" s="10">
        <v>1</v>
      </c>
      <c r="G21" s="10">
        <v>0</v>
      </c>
      <c r="H21" s="10">
        <v>1</v>
      </c>
      <c r="I21" s="10">
        <v>0</v>
      </c>
      <c r="J21" s="10">
        <v>0</v>
      </c>
      <c r="K21" s="10">
        <v>0</v>
      </c>
      <c r="L21" s="10">
        <v>0</v>
      </c>
    </row>
    <row r="22" spans="1:12">
      <c r="A22" s="10">
        <v>54</v>
      </c>
      <c r="B22" s="10" t="s">
        <v>38</v>
      </c>
      <c r="C22" s="10">
        <v>623</v>
      </c>
      <c r="D22" s="10">
        <v>87</v>
      </c>
      <c r="E22" s="10">
        <v>96</v>
      </c>
      <c r="F22" s="10">
        <v>238</v>
      </c>
      <c r="G22" s="10">
        <v>115</v>
      </c>
      <c r="H22" s="10">
        <v>87</v>
      </c>
      <c r="I22" s="10">
        <v>105</v>
      </c>
      <c r="J22" s="10">
        <v>1</v>
      </c>
      <c r="K22" s="10">
        <v>0</v>
      </c>
      <c r="L22" s="10">
        <v>0</v>
      </c>
    </row>
    <row r="23" spans="1:12">
      <c r="A23" s="10">
        <v>60</v>
      </c>
      <c r="B23" s="10" t="s">
        <v>39</v>
      </c>
      <c r="C23" s="10">
        <v>10</v>
      </c>
      <c r="D23" s="10">
        <v>0</v>
      </c>
      <c r="E23" s="10">
        <v>2</v>
      </c>
      <c r="F23" s="10">
        <v>1</v>
      </c>
      <c r="G23" s="10">
        <v>6</v>
      </c>
      <c r="H23" s="10">
        <v>1</v>
      </c>
      <c r="I23" s="10">
        <v>3</v>
      </c>
      <c r="J23" s="10">
        <v>0</v>
      </c>
      <c r="K23" s="10">
        <v>0</v>
      </c>
      <c r="L23" s="10">
        <v>0</v>
      </c>
    </row>
    <row r="24" spans="1:12">
      <c r="A24" s="10">
        <v>62</v>
      </c>
      <c r="B24" s="10" t="s">
        <v>40</v>
      </c>
      <c r="C24" s="10">
        <v>102</v>
      </c>
      <c r="D24" s="10">
        <v>1</v>
      </c>
      <c r="E24" s="10">
        <v>8</v>
      </c>
      <c r="F24" s="10">
        <v>71</v>
      </c>
      <c r="G24" s="10">
        <v>13</v>
      </c>
      <c r="H24" s="10">
        <v>9</v>
      </c>
      <c r="I24" s="10">
        <v>13</v>
      </c>
      <c r="J24" s="10">
        <v>0</v>
      </c>
      <c r="K24" s="10">
        <v>0</v>
      </c>
      <c r="L24" s="10">
        <v>0</v>
      </c>
    </row>
    <row r="25" spans="1:12">
      <c r="A25" s="10">
        <v>63</v>
      </c>
      <c r="B25" s="10" t="s">
        <v>41</v>
      </c>
      <c r="C25" s="10">
        <v>4</v>
      </c>
      <c r="D25" s="10">
        <v>2</v>
      </c>
      <c r="E25" s="10">
        <v>1</v>
      </c>
      <c r="F25" s="10">
        <v>1</v>
      </c>
      <c r="G25" s="10">
        <v>0</v>
      </c>
      <c r="H25" s="10">
        <v>0</v>
      </c>
      <c r="I25" s="10">
        <v>0</v>
      </c>
      <c r="J25" s="10">
        <v>2</v>
      </c>
      <c r="K25" s="10">
        <v>0</v>
      </c>
      <c r="L25" s="10">
        <v>0</v>
      </c>
    </row>
    <row r="26" spans="1:12">
      <c r="A26" s="10">
        <v>64</v>
      </c>
      <c r="B26" s="10" t="s">
        <v>42</v>
      </c>
      <c r="C26" s="10">
        <v>88</v>
      </c>
      <c r="D26" s="10">
        <v>4</v>
      </c>
      <c r="E26" s="10">
        <v>23</v>
      </c>
      <c r="F26" s="10">
        <v>40</v>
      </c>
      <c r="G26" s="10">
        <v>13</v>
      </c>
      <c r="H26" s="10">
        <v>8</v>
      </c>
      <c r="I26" s="10">
        <v>5</v>
      </c>
      <c r="J26" s="10">
        <v>2</v>
      </c>
      <c r="K26" s="10">
        <v>0</v>
      </c>
      <c r="L26" s="10">
        <v>0</v>
      </c>
    </row>
    <row r="27" spans="1:12">
      <c r="A27" s="10">
        <v>65</v>
      </c>
      <c r="B27" s="10" t="s">
        <v>43</v>
      </c>
      <c r="C27" s="10">
        <v>43</v>
      </c>
      <c r="D27" s="10">
        <v>3</v>
      </c>
      <c r="E27" s="10">
        <v>16</v>
      </c>
      <c r="F27" s="10">
        <v>21</v>
      </c>
      <c r="G27" s="10">
        <v>0</v>
      </c>
      <c r="H27" s="10">
        <v>3</v>
      </c>
      <c r="I27" s="10">
        <v>0</v>
      </c>
      <c r="J27" s="10">
        <v>0</v>
      </c>
      <c r="K27" s="10">
        <v>0</v>
      </c>
      <c r="L27" s="10">
        <v>0</v>
      </c>
    </row>
    <row r="28" spans="1:12">
      <c r="A28" s="10">
        <v>70</v>
      </c>
      <c r="B28" s="10" t="s">
        <v>44</v>
      </c>
      <c r="C28" s="10">
        <v>107</v>
      </c>
      <c r="D28" s="10">
        <v>3</v>
      </c>
      <c r="E28" s="10">
        <v>47</v>
      </c>
      <c r="F28" s="10">
        <v>49</v>
      </c>
      <c r="G28" s="10">
        <v>8</v>
      </c>
      <c r="H28" s="10">
        <v>0</v>
      </c>
      <c r="I28" s="10">
        <v>1</v>
      </c>
      <c r="J28" s="10">
        <v>1</v>
      </c>
      <c r="K28" s="10">
        <v>0</v>
      </c>
      <c r="L28" s="10">
        <v>0</v>
      </c>
    </row>
    <row r="29" spans="1:12">
      <c r="A29" s="10">
        <v>73</v>
      </c>
      <c r="B29" s="10" t="s">
        <v>45</v>
      </c>
      <c r="C29" s="10">
        <v>124</v>
      </c>
      <c r="D29" s="10">
        <v>25</v>
      </c>
      <c r="E29" s="10">
        <v>21</v>
      </c>
      <c r="F29" s="10">
        <v>52</v>
      </c>
      <c r="G29" s="10">
        <v>26</v>
      </c>
      <c r="H29" s="10">
        <v>0</v>
      </c>
      <c r="I29" s="10">
        <v>5</v>
      </c>
      <c r="J29" s="10">
        <v>3</v>
      </c>
      <c r="K29" s="10">
        <v>15</v>
      </c>
      <c r="L29" s="10">
        <v>2</v>
      </c>
    </row>
    <row r="30" spans="1:12">
      <c r="A30" s="10" t="s">
        <v>46</v>
      </c>
      <c r="B30" s="10"/>
      <c r="C30" s="10">
        <v>3572</v>
      </c>
      <c r="D30" s="10">
        <v>266</v>
      </c>
      <c r="E30" s="10">
        <v>558</v>
      </c>
      <c r="F30" s="10">
        <v>1575</v>
      </c>
      <c r="G30" s="10">
        <v>995</v>
      </c>
      <c r="H30" s="10">
        <v>178</v>
      </c>
      <c r="I30" s="10">
        <f>SUM(I5:I29)</f>
        <v>287</v>
      </c>
      <c r="J30" s="10">
        <f>SUM(J5:J29)</f>
        <v>22</v>
      </c>
      <c r="K30" s="10">
        <f t="shared" ref="K30:L30" si="0">SUM(K5:K29)</f>
        <v>24</v>
      </c>
      <c r="L30" s="10">
        <f t="shared" si="0"/>
        <v>20</v>
      </c>
    </row>
  </sheetData>
  <conditionalFormatting sqref="I4">
    <cfRule type="cellIs" dxfId="158" priority="1" operator="equal">
      <formula>0</formula>
    </cfRule>
  </conditionalFormatting>
  <pageMargins left="0.7" right="0.7" top="0.75" bottom="0.75" header="0.3" footer="0.3"/>
  <headerFooter>
    <oddHeader>&amp;C&amp;"Aptos"&amp;10&amp;K000000 &lt;Limited-Disclosure&gt;&amp;1#_x000D_</oddHeader>
  </headerFooter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CB432-B88B-41BA-92E1-B333D10E006E}">
  <dimension ref="A2:L30"/>
  <sheetViews>
    <sheetView workbookViewId="0">
      <selection sqref="A1:XFD1048576"/>
    </sheetView>
  </sheetViews>
  <sheetFormatPr defaultRowHeight="14.6"/>
  <cols>
    <col min="1" max="1" width="14.19921875" style="9" customWidth="1"/>
    <col min="2" max="2" width="21.6640625" style="9" bestFit="1" customWidth="1"/>
    <col min="3" max="3" width="18.796875" style="9" customWidth="1"/>
    <col min="4" max="4" width="12.265625" style="9" customWidth="1"/>
    <col min="5" max="5" width="16.19921875" style="9" customWidth="1"/>
    <col min="6" max="6" width="21.6640625" style="9" customWidth="1"/>
    <col min="7" max="7" width="18.59765625" style="9" customWidth="1"/>
    <col min="8" max="8" width="17.86328125" style="9" customWidth="1"/>
    <col min="9" max="9" width="11.6640625" style="9" bestFit="1" customWidth="1"/>
    <col min="10" max="10" width="9.3984375" style="9" customWidth="1"/>
    <col min="11" max="11" width="9.06640625" style="9"/>
    <col min="12" max="12" width="8.46484375" style="9" customWidth="1"/>
    <col min="13" max="16384" width="9.06640625" style="9"/>
  </cols>
  <sheetData>
    <row r="2" spans="1:12">
      <c r="B2" s="9" t="s">
        <v>15</v>
      </c>
      <c r="C2" s="9" t="s">
        <v>65</v>
      </c>
    </row>
    <row r="4" spans="1:12" ht="43.75">
      <c r="A4" s="7" t="s">
        <v>16</v>
      </c>
      <c r="B4" s="8" t="s">
        <v>17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18</v>
      </c>
      <c r="H4" s="8" t="s">
        <v>8</v>
      </c>
      <c r="I4" s="8" t="s">
        <v>19</v>
      </c>
      <c r="J4" s="8" t="s">
        <v>20</v>
      </c>
      <c r="K4" s="8" t="s">
        <v>11</v>
      </c>
      <c r="L4" s="8" t="s">
        <v>12</v>
      </c>
    </row>
    <row r="5" spans="1:12">
      <c r="A5" s="10">
        <v>10</v>
      </c>
      <c r="B5" s="10" t="s">
        <v>21</v>
      </c>
      <c r="C5" s="10">
        <v>23</v>
      </c>
      <c r="D5" s="10">
        <v>0</v>
      </c>
      <c r="E5" s="10">
        <v>4</v>
      </c>
      <c r="F5" s="10">
        <v>10</v>
      </c>
      <c r="G5" s="10">
        <v>5</v>
      </c>
      <c r="H5" s="10">
        <v>4</v>
      </c>
      <c r="I5" s="10">
        <v>0</v>
      </c>
      <c r="J5" s="10">
        <v>0</v>
      </c>
      <c r="K5" s="10">
        <v>0</v>
      </c>
      <c r="L5" s="10">
        <v>0</v>
      </c>
    </row>
    <row r="6" spans="1:12">
      <c r="A6" s="10">
        <v>11</v>
      </c>
      <c r="B6" s="10" t="s">
        <v>22</v>
      </c>
      <c r="C6" s="10">
        <v>26</v>
      </c>
      <c r="D6" s="10">
        <v>2</v>
      </c>
      <c r="E6" s="10">
        <v>17</v>
      </c>
      <c r="F6" s="10">
        <v>1</v>
      </c>
      <c r="G6" s="10">
        <v>6</v>
      </c>
      <c r="H6" s="10">
        <v>0</v>
      </c>
      <c r="I6" s="10">
        <v>0</v>
      </c>
      <c r="J6" s="10">
        <v>0</v>
      </c>
      <c r="K6" s="10">
        <v>0</v>
      </c>
      <c r="L6" s="10">
        <v>1</v>
      </c>
    </row>
    <row r="7" spans="1:12">
      <c r="A7" s="10">
        <v>14</v>
      </c>
      <c r="B7" s="10" t="s">
        <v>23</v>
      </c>
      <c r="C7" s="10">
        <v>25</v>
      </c>
      <c r="D7" s="10">
        <v>7</v>
      </c>
      <c r="E7" s="10">
        <v>2</v>
      </c>
      <c r="F7" s="10">
        <v>9</v>
      </c>
      <c r="G7" s="10">
        <v>5</v>
      </c>
      <c r="H7" s="10">
        <v>2</v>
      </c>
      <c r="I7" s="10">
        <v>1</v>
      </c>
      <c r="J7" s="10">
        <v>0</v>
      </c>
      <c r="K7" s="10">
        <v>0</v>
      </c>
      <c r="L7" s="10">
        <v>0</v>
      </c>
    </row>
    <row r="8" spans="1:12">
      <c r="A8" s="10">
        <v>15</v>
      </c>
      <c r="B8" s="10" t="s">
        <v>24</v>
      </c>
      <c r="C8" s="10">
        <v>59</v>
      </c>
      <c r="D8" s="10">
        <v>4</v>
      </c>
      <c r="E8" s="10">
        <v>12</v>
      </c>
      <c r="F8" s="10">
        <v>13</v>
      </c>
      <c r="G8" s="10">
        <v>28</v>
      </c>
      <c r="H8" s="10">
        <v>2</v>
      </c>
      <c r="I8" s="10">
        <v>4</v>
      </c>
      <c r="J8" s="10">
        <v>0</v>
      </c>
      <c r="K8" s="10">
        <v>0</v>
      </c>
      <c r="L8" s="10">
        <v>0</v>
      </c>
    </row>
    <row r="9" spans="1:12">
      <c r="A9" s="10">
        <v>16</v>
      </c>
      <c r="B9" s="10" t="s">
        <v>25</v>
      </c>
      <c r="C9" s="10">
        <v>17</v>
      </c>
      <c r="D9" s="10">
        <v>0</v>
      </c>
      <c r="E9" s="10">
        <v>10</v>
      </c>
      <c r="F9" s="10">
        <v>1</v>
      </c>
      <c r="G9" s="10">
        <v>5</v>
      </c>
      <c r="H9" s="10">
        <v>1</v>
      </c>
      <c r="I9" s="10">
        <v>0</v>
      </c>
      <c r="J9" s="10">
        <v>0</v>
      </c>
      <c r="K9" s="10">
        <v>0</v>
      </c>
      <c r="L9" s="10">
        <v>0</v>
      </c>
    </row>
    <row r="10" spans="1:12">
      <c r="A10" s="10">
        <v>17</v>
      </c>
      <c r="B10" s="10" t="s">
        <v>26</v>
      </c>
      <c r="C10" s="10">
        <v>13</v>
      </c>
      <c r="D10" s="10">
        <v>0</v>
      </c>
      <c r="E10" s="10">
        <v>0</v>
      </c>
      <c r="F10" s="10">
        <v>0</v>
      </c>
      <c r="G10" s="10">
        <v>13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</row>
    <row r="11" spans="1:12">
      <c r="A11" s="10">
        <v>18</v>
      </c>
      <c r="B11" s="10" t="s">
        <v>27</v>
      </c>
      <c r="C11" s="10">
        <v>17</v>
      </c>
      <c r="D11" s="10">
        <v>2</v>
      </c>
      <c r="E11" s="10">
        <v>4</v>
      </c>
      <c r="F11" s="10">
        <v>10</v>
      </c>
      <c r="G11" s="10">
        <v>1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</row>
    <row r="12" spans="1:12">
      <c r="A12" s="10">
        <v>19</v>
      </c>
      <c r="B12" s="10" t="s">
        <v>28</v>
      </c>
      <c r="C12" s="10">
        <v>2</v>
      </c>
      <c r="D12" s="10">
        <v>0</v>
      </c>
      <c r="E12" s="10">
        <v>0</v>
      </c>
      <c r="F12" s="10">
        <v>2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</row>
    <row r="13" spans="1:12">
      <c r="A13" s="10">
        <v>20</v>
      </c>
      <c r="B13" s="10" t="s">
        <v>29</v>
      </c>
      <c r="C13" s="10">
        <v>55</v>
      </c>
      <c r="D13" s="10">
        <v>0</v>
      </c>
      <c r="E13" s="10">
        <v>0</v>
      </c>
      <c r="F13" s="10">
        <v>36</v>
      </c>
      <c r="G13" s="10">
        <v>19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</row>
    <row r="14" spans="1:12">
      <c r="A14" s="10">
        <v>21</v>
      </c>
      <c r="B14" s="10" t="s">
        <v>30</v>
      </c>
      <c r="C14" s="10">
        <v>25</v>
      </c>
      <c r="D14" s="10">
        <v>7</v>
      </c>
      <c r="E14" s="10">
        <v>0</v>
      </c>
      <c r="F14" s="10">
        <v>12</v>
      </c>
      <c r="G14" s="10">
        <v>6</v>
      </c>
      <c r="H14" s="10">
        <v>0</v>
      </c>
      <c r="I14" s="10">
        <v>0</v>
      </c>
      <c r="J14" s="10">
        <v>0</v>
      </c>
      <c r="K14" s="10">
        <v>7</v>
      </c>
      <c r="L14" s="10">
        <v>2</v>
      </c>
    </row>
    <row r="15" spans="1:12">
      <c r="A15" s="10">
        <v>22</v>
      </c>
      <c r="B15" s="10" t="s">
        <v>31</v>
      </c>
      <c r="C15" s="10">
        <v>39</v>
      </c>
      <c r="D15" s="10">
        <v>0</v>
      </c>
      <c r="E15" s="10">
        <v>1</v>
      </c>
      <c r="F15" s="10">
        <v>22</v>
      </c>
      <c r="G15" s="10">
        <v>16</v>
      </c>
      <c r="H15" s="10">
        <v>0</v>
      </c>
      <c r="I15" s="10">
        <v>1</v>
      </c>
      <c r="J15" s="10">
        <v>0</v>
      </c>
      <c r="K15" s="10">
        <v>0</v>
      </c>
      <c r="L15" s="10">
        <v>0</v>
      </c>
    </row>
    <row r="16" spans="1:12">
      <c r="A16" s="10">
        <v>24</v>
      </c>
      <c r="B16" s="10" t="s">
        <v>32</v>
      </c>
      <c r="C16" s="10">
        <v>366</v>
      </c>
      <c r="D16" s="10">
        <v>24</v>
      </c>
      <c r="E16" s="10">
        <v>40</v>
      </c>
      <c r="F16" s="10">
        <v>225</v>
      </c>
      <c r="G16" s="10">
        <v>56</v>
      </c>
      <c r="H16" s="10">
        <v>21</v>
      </c>
      <c r="I16" s="10">
        <v>1</v>
      </c>
      <c r="J16" s="10">
        <v>0</v>
      </c>
      <c r="K16" s="10">
        <v>0</v>
      </c>
      <c r="L16" s="10">
        <v>0</v>
      </c>
    </row>
    <row r="17" spans="1:12">
      <c r="A17" s="10">
        <v>26</v>
      </c>
      <c r="B17" s="10" t="s">
        <v>33</v>
      </c>
      <c r="C17" s="10">
        <v>41</v>
      </c>
      <c r="D17" s="10">
        <v>4</v>
      </c>
      <c r="E17" s="10">
        <v>4</v>
      </c>
      <c r="F17" s="10">
        <v>23</v>
      </c>
      <c r="G17" s="10">
        <v>10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</row>
    <row r="18" spans="1:12">
      <c r="A18" s="10">
        <v>30</v>
      </c>
      <c r="B18" s="10" t="s">
        <v>34</v>
      </c>
      <c r="C18" s="10">
        <v>911</v>
      </c>
      <c r="D18" s="10">
        <v>51</v>
      </c>
      <c r="E18" s="10">
        <v>156</v>
      </c>
      <c r="F18" s="10">
        <v>324</v>
      </c>
      <c r="G18" s="10">
        <v>358</v>
      </c>
      <c r="H18" s="10">
        <v>22</v>
      </c>
      <c r="I18" s="10">
        <v>10</v>
      </c>
      <c r="J18" s="10">
        <v>0</v>
      </c>
      <c r="K18" s="10">
        <v>0</v>
      </c>
      <c r="L18" s="10">
        <v>14</v>
      </c>
    </row>
    <row r="19" spans="1:12">
      <c r="A19" s="10">
        <v>40</v>
      </c>
      <c r="B19" s="10" t="s">
        <v>35</v>
      </c>
      <c r="C19" s="10">
        <v>428</v>
      </c>
      <c r="D19" s="10">
        <v>11</v>
      </c>
      <c r="E19" s="10">
        <v>49</v>
      </c>
      <c r="F19" s="10">
        <v>234</v>
      </c>
      <c r="G19" s="10">
        <v>117</v>
      </c>
      <c r="H19" s="10">
        <v>17</v>
      </c>
      <c r="I19" s="10">
        <v>26</v>
      </c>
      <c r="J19" s="10">
        <v>0</v>
      </c>
      <c r="K19" s="10">
        <v>9</v>
      </c>
      <c r="L19" s="10">
        <v>0</v>
      </c>
    </row>
    <row r="20" spans="1:12">
      <c r="A20" s="10">
        <v>50</v>
      </c>
      <c r="B20" s="10" t="s">
        <v>36</v>
      </c>
      <c r="C20" s="10">
        <v>146</v>
      </c>
      <c r="D20" s="10">
        <v>10</v>
      </c>
      <c r="E20" s="10">
        <v>2</v>
      </c>
      <c r="F20" s="10">
        <v>100</v>
      </c>
      <c r="G20" s="10">
        <v>34</v>
      </c>
      <c r="H20" s="10">
        <v>0</v>
      </c>
      <c r="I20" s="10">
        <v>6</v>
      </c>
      <c r="J20" s="10">
        <v>7</v>
      </c>
      <c r="K20" s="10">
        <v>0</v>
      </c>
      <c r="L20" s="10">
        <v>12</v>
      </c>
    </row>
    <row r="21" spans="1:12">
      <c r="A21" s="10">
        <v>52</v>
      </c>
      <c r="B21" s="10" t="s">
        <v>37</v>
      </c>
      <c r="C21" s="10">
        <v>3</v>
      </c>
      <c r="D21" s="10">
        <v>0</v>
      </c>
      <c r="E21" s="10">
        <v>0</v>
      </c>
      <c r="F21" s="10">
        <v>1</v>
      </c>
      <c r="G21" s="10">
        <v>1</v>
      </c>
      <c r="H21" s="10">
        <v>1</v>
      </c>
      <c r="I21" s="10">
        <v>0</v>
      </c>
      <c r="J21" s="10">
        <v>0</v>
      </c>
      <c r="K21" s="10">
        <v>0</v>
      </c>
      <c r="L21" s="10">
        <v>1</v>
      </c>
    </row>
    <row r="22" spans="1:12">
      <c r="A22" s="10">
        <v>54</v>
      </c>
      <c r="B22" s="10" t="s">
        <v>38</v>
      </c>
      <c r="C22" s="10">
        <v>646</v>
      </c>
      <c r="D22" s="10">
        <v>91</v>
      </c>
      <c r="E22" s="10">
        <v>68</v>
      </c>
      <c r="F22" s="10">
        <v>233</v>
      </c>
      <c r="G22" s="10">
        <v>167</v>
      </c>
      <c r="H22" s="10">
        <v>87</v>
      </c>
      <c r="I22" s="10">
        <v>62</v>
      </c>
      <c r="J22" s="10">
        <v>9</v>
      </c>
      <c r="K22" s="10">
        <v>0</v>
      </c>
      <c r="L22" s="10">
        <v>95</v>
      </c>
    </row>
    <row r="23" spans="1:12">
      <c r="A23" s="10">
        <v>60</v>
      </c>
      <c r="B23" s="10" t="s">
        <v>39</v>
      </c>
      <c r="C23" s="10">
        <v>16</v>
      </c>
      <c r="D23" s="10">
        <v>0</v>
      </c>
      <c r="E23" s="10">
        <v>6</v>
      </c>
      <c r="F23" s="10">
        <v>6</v>
      </c>
      <c r="G23" s="10">
        <v>3</v>
      </c>
      <c r="H23" s="10">
        <v>1</v>
      </c>
      <c r="I23" s="10">
        <v>1</v>
      </c>
      <c r="J23" s="10">
        <v>0</v>
      </c>
      <c r="K23" s="10">
        <v>0</v>
      </c>
      <c r="L23" s="10">
        <v>0</v>
      </c>
    </row>
    <row r="24" spans="1:12">
      <c r="A24" s="10">
        <v>62</v>
      </c>
      <c r="B24" s="10" t="s">
        <v>40</v>
      </c>
      <c r="C24" s="10">
        <v>119</v>
      </c>
      <c r="D24" s="10">
        <v>1</v>
      </c>
      <c r="E24" s="10">
        <v>3</v>
      </c>
      <c r="F24" s="10">
        <v>57</v>
      </c>
      <c r="G24" s="10">
        <v>49</v>
      </c>
      <c r="H24" s="10">
        <v>9</v>
      </c>
      <c r="I24" s="10">
        <v>13</v>
      </c>
      <c r="J24" s="10">
        <v>0</v>
      </c>
      <c r="K24" s="10">
        <v>0</v>
      </c>
      <c r="L24" s="10">
        <v>36</v>
      </c>
    </row>
    <row r="25" spans="1:12">
      <c r="A25" s="10">
        <v>63</v>
      </c>
      <c r="B25" s="10" t="s">
        <v>41</v>
      </c>
      <c r="C25" s="10">
        <v>4</v>
      </c>
      <c r="D25" s="10">
        <v>2</v>
      </c>
      <c r="E25" s="10">
        <v>0</v>
      </c>
      <c r="F25" s="10">
        <v>1</v>
      </c>
      <c r="G25" s="10">
        <v>1</v>
      </c>
      <c r="H25" s="10">
        <v>0</v>
      </c>
      <c r="I25" s="10">
        <v>0</v>
      </c>
      <c r="J25" s="10">
        <v>2</v>
      </c>
      <c r="K25" s="10">
        <v>0</v>
      </c>
      <c r="L25" s="10">
        <v>0</v>
      </c>
    </row>
    <row r="26" spans="1:12">
      <c r="A26" s="10">
        <v>64</v>
      </c>
      <c r="B26" s="10" t="s">
        <v>42</v>
      </c>
      <c r="C26" s="10">
        <v>80</v>
      </c>
      <c r="D26" s="10">
        <v>2</v>
      </c>
      <c r="E26" s="10">
        <v>19</v>
      </c>
      <c r="F26" s="10">
        <v>40</v>
      </c>
      <c r="G26" s="10">
        <v>11</v>
      </c>
      <c r="H26" s="10">
        <v>8</v>
      </c>
      <c r="I26" s="10">
        <v>3</v>
      </c>
      <c r="J26" s="10">
        <v>0</v>
      </c>
      <c r="K26" s="10">
        <v>0</v>
      </c>
      <c r="L26" s="10">
        <v>1</v>
      </c>
    </row>
    <row r="27" spans="1:12">
      <c r="A27" s="10">
        <v>65</v>
      </c>
      <c r="B27" s="10" t="s">
        <v>43</v>
      </c>
      <c r="C27" s="10">
        <v>55</v>
      </c>
      <c r="D27" s="10">
        <v>5</v>
      </c>
      <c r="E27" s="10">
        <v>4</v>
      </c>
      <c r="F27" s="10">
        <v>22</v>
      </c>
      <c r="G27" s="10">
        <v>21</v>
      </c>
      <c r="H27" s="10">
        <v>3</v>
      </c>
      <c r="I27" s="10">
        <v>0</v>
      </c>
      <c r="J27" s="10">
        <v>2</v>
      </c>
      <c r="K27" s="10">
        <v>0</v>
      </c>
      <c r="L27" s="10">
        <v>16</v>
      </c>
    </row>
    <row r="28" spans="1:12">
      <c r="A28" s="10">
        <v>70</v>
      </c>
      <c r="B28" s="10" t="s">
        <v>44</v>
      </c>
      <c r="C28" s="10">
        <v>53</v>
      </c>
      <c r="D28" s="10">
        <v>2</v>
      </c>
      <c r="E28" s="10">
        <v>7</v>
      </c>
      <c r="F28" s="10">
        <v>35</v>
      </c>
      <c r="G28" s="10">
        <v>9</v>
      </c>
      <c r="H28" s="10">
        <v>0</v>
      </c>
      <c r="I28" s="10">
        <v>1</v>
      </c>
      <c r="J28" s="10">
        <v>0</v>
      </c>
      <c r="K28" s="10">
        <v>0</v>
      </c>
      <c r="L28" s="10">
        <v>0</v>
      </c>
    </row>
    <row r="29" spans="1:12">
      <c r="A29" s="10">
        <v>73</v>
      </c>
      <c r="B29" s="10" t="s">
        <v>45</v>
      </c>
      <c r="C29" s="10">
        <v>121</v>
      </c>
      <c r="D29" s="10">
        <v>14</v>
      </c>
      <c r="E29" s="10">
        <v>9</v>
      </c>
      <c r="F29" s="10">
        <v>39</v>
      </c>
      <c r="G29" s="10">
        <v>59</v>
      </c>
      <c r="H29" s="10">
        <v>0</v>
      </c>
      <c r="I29" s="10">
        <v>1</v>
      </c>
      <c r="J29" s="10">
        <v>7</v>
      </c>
      <c r="K29" s="10">
        <v>0</v>
      </c>
      <c r="L29" s="10">
        <v>32</v>
      </c>
    </row>
    <row r="30" spans="1:12">
      <c r="A30" s="10" t="s">
        <v>46</v>
      </c>
      <c r="B30" s="10"/>
      <c r="C30" s="10">
        <v>3290</v>
      </c>
      <c r="D30" s="10">
        <v>239</v>
      </c>
      <c r="E30" s="10">
        <v>417</v>
      </c>
      <c r="F30" s="10">
        <v>1456</v>
      </c>
      <c r="G30" s="10">
        <v>1000</v>
      </c>
      <c r="H30" s="10">
        <v>178</v>
      </c>
      <c r="I30" s="10">
        <f>SUM(I5:I29)</f>
        <v>130</v>
      </c>
      <c r="J30" s="10">
        <f>SUM(J5:J29)</f>
        <v>27</v>
      </c>
      <c r="K30" s="10">
        <f t="shared" ref="K30:L30" si="0">SUM(K5:K29)</f>
        <v>16</v>
      </c>
      <c r="L30" s="10">
        <f t="shared" si="0"/>
        <v>210</v>
      </c>
    </row>
  </sheetData>
  <conditionalFormatting sqref="I4">
    <cfRule type="cellIs" dxfId="157" priority="1" operator="equal">
      <formula>0</formula>
    </cfRule>
  </conditionalFormatting>
  <pageMargins left="0.7" right="0.7" top="0.75" bottom="0.75" header="0.3" footer="0.3"/>
  <headerFooter>
    <oddHeader>&amp;C&amp;"Aptos"&amp;10&amp;K000000 &lt;Limited-Disclosure&gt;&amp;1#_x000D_</oddHeader>
  </headerFooter>
  <tableParts count="1">
    <tablePart r:id="rId1"/>
  </tableParts>
</worksheet>
</file>

<file path=docMetadata/LabelInfo.xml><?xml version="1.0" encoding="utf-8"?>
<clbl:labelList xmlns:clbl="http://schemas.microsoft.com/office/2020/mipLabelMetadata">
  <clbl:label id="{02f15df9-ad29-4b58-b8e0-d79a0bec1d83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</vt:lpstr>
      <vt:lpstr>26LSP1S</vt:lpstr>
      <vt:lpstr>26HW3</vt:lpstr>
      <vt:lpstr>26LW1</vt:lpstr>
      <vt:lpstr>26HSP1</vt:lpstr>
      <vt:lpstr>31HW2</vt:lpstr>
      <vt:lpstr>31HS2</vt:lpstr>
      <vt:lpstr>26HS3</vt:lpstr>
      <vt:lpstr>26LS1</vt:lpstr>
      <vt:lpstr>36HW1</vt:lpstr>
      <vt:lpstr>36HS1</vt:lpstr>
      <vt:lpstr>26HS4S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Affleck, Logan</dc:creator>
  <cp:lastModifiedBy>Coleman, Chad</cp:lastModifiedBy>
  <dcterms:created xsi:type="dcterms:W3CDTF">2025-12-02T16:43:13Z</dcterms:created>
  <dcterms:modified xsi:type="dcterms:W3CDTF">2026-02-04T17:25:17Z</dcterms:modified>
</cp:coreProperties>
</file>