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mittees\SRS\Documents in Development\ABCCDC Report\2023 ABCCDC Report\"/>
    </mc:Choice>
  </mc:AlternateContent>
  <xr:revisionPtr revIDLastSave="0" documentId="13_ncr:1_{2B44615B-9C64-448F-859C-9BD7AF4848ED}" xr6:coauthVersionLast="47" xr6:coauthVersionMax="47" xr10:uidLastSave="{00000000-0000-0000-0000-000000000000}"/>
  <bookViews>
    <workbookView xWindow="-108" yWindow="-108" windowWidth="23256" windowHeight="12576" xr2:uid="{B9B4A2E5-F6C0-4B2A-BF05-7B39003CDDBB}"/>
  </bookViews>
  <sheets>
    <sheet name="Summary" sheetId="1" r:id="rId1"/>
    <sheet name="24LSP2S" sheetId="2" r:id="rId2"/>
    <sheet name="24HW3" sheetId="3" r:id="rId3"/>
    <sheet name="24LW1" sheetId="4" r:id="rId4"/>
    <sheet name="24HSP1" sheetId="5" r:id="rId5"/>
    <sheet name="29HW2" sheetId="6" r:id="rId6"/>
    <sheet name="29HS2" sheetId="7" r:id="rId7"/>
    <sheet name="24HS3" sheetId="8" r:id="rId8"/>
    <sheet name="24LS1" sheetId="9" r:id="rId9"/>
    <sheet name="34HW1" sheetId="10" r:id="rId10"/>
    <sheet name="34HS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14" i="1"/>
  <c r="G14" i="1"/>
  <c r="F14" i="1"/>
  <c r="E14" i="1"/>
  <c r="D14" i="1"/>
  <c r="H13" i="1"/>
  <c r="G13" i="1"/>
  <c r="F13" i="1"/>
  <c r="E13" i="1"/>
  <c r="D13" i="1"/>
  <c r="H12" i="1"/>
  <c r="G12" i="1"/>
  <c r="F12" i="1"/>
  <c r="E12" i="1"/>
  <c r="D12" i="1"/>
  <c r="H11" i="1"/>
  <c r="G11" i="1"/>
  <c r="F11" i="1"/>
  <c r="E11" i="1"/>
  <c r="D11" i="1"/>
  <c r="H10" i="1"/>
  <c r="G10" i="1"/>
  <c r="F10" i="1"/>
  <c r="E10" i="1"/>
  <c r="D10" i="1"/>
  <c r="H9" i="1"/>
  <c r="G9" i="1"/>
  <c r="F9" i="1"/>
  <c r="E9" i="1"/>
  <c r="D9" i="1"/>
  <c r="H8" i="1"/>
  <c r="G8" i="1"/>
  <c r="F8" i="1"/>
  <c r="F16" i="1" s="1"/>
  <c r="E8" i="1"/>
  <c r="D8" i="1"/>
  <c r="H7" i="1"/>
  <c r="G7" i="1"/>
  <c r="F7" i="1"/>
  <c r="E7" i="1"/>
  <c r="D7" i="1"/>
  <c r="C6" i="1"/>
  <c r="H6" i="1"/>
  <c r="G6" i="1"/>
  <c r="G16" i="1" s="1"/>
  <c r="F6" i="1"/>
  <c r="E6" i="1"/>
  <c r="E16" i="1" s="1"/>
  <c r="D6" i="1"/>
  <c r="C15" i="1"/>
  <c r="C14" i="1"/>
  <c r="C13" i="1"/>
  <c r="C12" i="1"/>
  <c r="C11" i="1"/>
  <c r="C10" i="1"/>
  <c r="C9" i="1"/>
  <c r="C8" i="1"/>
  <c r="C16" i="1" s="1"/>
  <c r="C7" i="1"/>
  <c r="D16" i="1" l="1"/>
  <c r="H16" i="1"/>
  <c r="L30" i="11"/>
  <c r="L15" i="1" s="1"/>
  <c r="K30" i="11"/>
  <c r="K15" i="1" s="1"/>
  <c r="J30" i="11"/>
  <c r="J15" i="1" s="1"/>
  <c r="I30" i="11"/>
  <c r="I15" i="1" s="1"/>
  <c r="L30" i="10" l="1"/>
  <c r="L14" i="1" s="1"/>
  <c r="K30" i="10"/>
  <c r="K14" i="1" s="1"/>
  <c r="J30" i="10"/>
  <c r="J14" i="1" s="1"/>
  <c r="I30" i="10"/>
  <c r="I14" i="1" s="1"/>
  <c r="L30" i="9" l="1"/>
  <c r="L13" i="1" s="1"/>
  <c r="K30" i="9"/>
  <c r="K13" i="1" s="1"/>
  <c r="J30" i="9"/>
  <c r="J13" i="1" s="1"/>
  <c r="I30" i="9"/>
  <c r="I13" i="1" s="1"/>
  <c r="L30" i="8" l="1"/>
  <c r="L12" i="1" s="1"/>
  <c r="K30" i="8"/>
  <c r="K12" i="1" s="1"/>
  <c r="J30" i="8"/>
  <c r="J12" i="1" s="1"/>
  <c r="I30" i="8"/>
  <c r="I12" i="1" s="1"/>
  <c r="L30" i="7" l="1"/>
  <c r="L11" i="1" s="1"/>
  <c r="K30" i="7"/>
  <c r="K11" i="1" s="1"/>
  <c r="J30" i="7"/>
  <c r="J11" i="1" s="1"/>
  <c r="I30" i="7"/>
  <c r="I11" i="1" s="1"/>
  <c r="L30" i="6"/>
  <c r="L10" i="1" s="1"/>
  <c r="K30" i="6"/>
  <c r="K10" i="1" s="1"/>
  <c r="J30" i="6"/>
  <c r="J10" i="1" s="1"/>
  <c r="I30" i="6"/>
  <c r="I10" i="1" s="1"/>
  <c r="L30" i="5" l="1"/>
  <c r="L9" i="1" s="1"/>
  <c r="K30" i="5"/>
  <c r="K9" i="1" s="1"/>
  <c r="J30" i="5"/>
  <c r="J9" i="1" s="1"/>
  <c r="I30" i="5"/>
  <c r="I9" i="1" s="1"/>
  <c r="L30" i="4" l="1"/>
  <c r="L8" i="1" s="1"/>
  <c r="K30" i="4"/>
  <c r="K8" i="1" s="1"/>
  <c r="J30" i="4"/>
  <c r="J8" i="1" s="1"/>
  <c r="I30" i="4"/>
  <c r="I8" i="1" s="1"/>
  <c r="J30" i="3"/>
  <c r="J7" i="1" s="1"/>
  <c r="K30" i="3"/>
  <c r="K7" i="1" s="1"/>
  <c r="L30" i="3"/>
  <c r="L7" i="1" s="1"/>
  <c r="I30" i="3"/>
  <c r="I7" i="1" s="1"/>
  <c r="I30" i="2"/>
  <c r="I6" i="1" s="1"/>
  <c r="K30" i="2"/>
  <c r="K6" i="1" s="1"/>
  <c r="L30" i="2"/>
  <c r="L6" i="1" s="1"/>
  <c r="J30" i="2"/>
  <c r="J6" i="1" s="1"/>
  <c r="L16" i="1" l="1"/>
  <c r="K16" i="1"/>
  <c r="J16" i="1"/>
  <c r="I16" i="1"/>
</calcChain>
</file>

<file path=xl/sharedStrings.xml><?xml version="1.0" encoding="utf-8"?>
<sst xmlns="http://schemas.openxmlformats.org/spreadsheetml/2006/main" count="425" uniqueCount="57">
  <si>
    <t>Appendix A</t>
  </si>
  <si>
    <t>Date</t>
  </si>
  <si>
    <t>Case Name</t>
  </si>
  <si>
    <t>Current Case Total</t>
  </si>
  <si>
    <t>Case Errors</t>
  </si>
  <si>
    <t>Exceeded Limits</t>
  </si>
  <si>
    <t>NERC Quality Metrics</t>
  </si>
  <si>
    <t>Powerflow Metrics</t>
  </si>
  <si>
    <t>Dynamics Metrics</t>
  </si>
  <si>
    <t>Generator Without Dynamics Data (Missing Machine Model)</t>
  </si>
  <si>
    <t>Missing Load Long ID</t>
  </si>
  <si>
    <t>Missing BAA</t>
  </si>
  <si>
    <t>Missing Turbine Type</t>
  </si>
  <si>
    <t>AVERAGE</t>
  </si>
  <si>
    <t>Case under current study:</t>
  </si>
  <si>
    <t>Area Number</t>
  </si>
  <si>
    <t>Area Name</t>
  </si>
  <si>
    <t>Total</t>
  </si>
  <si>
    <t>NEW MEXICO</t>
  </si>
  <si>
    <t>EL PASO</t>
  </si>
  <si>
    <t>APS</t>
  </si>
  <si>
    <t>SRP</t>
  </si>
  <si>
    <t>TEP</t>
  </si>
  <si>
    <t>AEPCO</t>
  </si>
  <si>
    <t>NEVADA</t>
  </si>
  <si>
    <t>WAPA L.C.</t>
  </si>
  <si>
    <t>MEXICO-CFE</t>
  </si>
  <si>
    <t>IID</t>
  </si>
  <si>
    <t>SANDIEGO</t>
  </si>
  <si>
    <t>SOCALIF</t>
  </si>
  <si>
    <t>LADWP</t>
  </si>
  <si>
    <t>PG AND E</t>
  </si>
  <si>
    <t>NORTHWEST</t>
  </si>
  <si>
    <t>B.C.HYDRO</t>
  </si>
  <si>
    <t>FORTISBC</t>
  </si>
  <si>
    <t>ALBERTA</t>
  </si>
  <si>
    <t>IDAHO</t>
  </si>
  <si>
    <t>MONTANA</t>
  </si>
  <si>
    <t>WAPA U.W.</t>
  </si>
  <si>
    <t>SIERRA</t>
  </si>
  <si>
    <t>PACE</t>
  </si>
  <si>
    <t>PSCOLORADO</t>
  </si>
  <si>
    <t>WAPA R.M.</t>
  </si>
  <si>
    <t>Missing Machine Model</t>
  </si>
  <si>
    <t>Missing Load LongID</t>
  </si>
  <si>
    <t>Power Flow Metrics</t>
  </si>
  <si>
    <t>24LSP2Sa</t>
  </si>
  <si>
    <t>24HW3a</t>
  </si>
  <si>
    <t>24LW1a</t>
  </si>
  <si>
    <t>24HSP1a</t>
  </si>
  <si>
    <t>29HW2a</t>
  </si>
  <si>
    <t>29HS2a</t>
  </si>
  <si>
    <t>24LS1a</t>
  </si>
  <si>
    <t>34HS1a</t>
  </si>
  <si>
    <t>2023 Base Case Compilation and Data Check Log</t>
  </si>
  <si>
    <t>34HW1b</t>
  </si>
  <si>
    <t>24HS3b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</si>
</sst>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Palatino Linotype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Palatino Linotype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395D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3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1" applyAlignment="1">
      <alignment horizontal="center" vertical="center" wrapText="1"/>
    </xf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0" fontId="3" fillId="0" borderId="0" xfId="0" applyFont="1"/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center"/>
    </xf>
  </cellXfs>
  <cellStyles count="3">
    <cellStyle name="Hyperlink" xfId="1" builtinId="8"/>
    <cellStyle name="Normal" xfId="0" builtinId="0"/>
    <cellStyle name="Normal 2" xfId="2" xr:uid="{8F703CE3-B3FC-4593-B8C9-73391696C014}"/>
  </cellStyles>
  <dxfs count="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numFmt numFmtId="0" formatCode="General"/>
    </dxf>
    <dxf>
      <fill>
        <patternFill patternType="solid">
          <fgColor indexed="64"/>
          <bgColor rgb="FF00395D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Palatino Linotype"/>
        <family val="2"/>
        <scheme val="none"/>
      </font>
    </dxf>
    <dxf>
      <fill>
        <patternFill patternType="solid">
          <fgColor indexed="64"/>
          <bgColor rgb="FF00395D"/>
        </patternFill>
      </fill>
    </dxf>
  </dxfs>
  <tableStyles count="0" defaultTableStyle="TableStyleMedium2" defaultPivotStyle="PivotStyleLight16"/>
  <colors>
    <mruColors>
      <color rgb="FF00395D"/>
      <color rgb="FFB537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SADD</a:t>
            </a:r>
            <a:r>
              <a:rPr lang="en-US" baseline="0"/>
              <a:t> </a:t>
            </a:r>
            <a:r>
              <a:rPr lang="en-US"/>
              <a:t>Totals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Summary!$C$5</c:f>
              <c:strCache>
                <c:ptCount val="1"/>
                <c:pt idx="0">
                  <c:v>Current Case Total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Summary!$C$6:$C$15</c:f>
              <c:numCache>
                <c:formatCode>General</c:formatCode>
                <c:ptCount val="10"/>
                <c:pt idx="0">
                  <c:v>7692</c:v>
                </c:pt>
                <c:pt idx="1">
                  <c:v>7464</c:v>
                </c:pt>
                <c:pt idx="2">
                  <c:v>8332</c:v>
                </c:pt>
                <c:pt idx="3">
                  <c:v>7633</c:v>
                </c:pt>
                <c:pt idx="4">
                  <c:v>4183</c:v>
                </c:pt>
                <c:pt idx="5">
                  <c:v>8174</c:v>
                </c:pt>
                <c:pt idx="6">
                  <c:v>3665</c:v>
                </c:pt>
                <c:pt idx="7">
                  <c:v>3538</c:v>
                </c:pt>
                <c:pt idx="8">
                  <c:v>4465</c:v>
                </c:pt>
                <c:pt idx="9">
                  <c:v>4660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6-40CA-BF8B-3EDBCA5B7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63136"/>
        <c:axId val="166364672"/>
        <c:axId val="0"/>
      </c:bar3DChart>
      <c:catAx>
        <c:axId val="16636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6364672"/>
        <c:crosses val="autoZero"/>
        <c:auto val="1"/>
        <c:lblAlgn val="ctr"/>
        <c:lblOffset val="100"/>
        <c:noMultiLvlLbl val="0"/>
      </c:catAx>
      <c:valAx>
        <c:axId val="16636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6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Load Long IDs (Climate Zones) 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Summary!$J$5</c:f>
              <c:strCache>
                <c:ptCount val="1"/>
                <c:pt idx="0">
                  <c:v>Missing Load Long ID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Summary!$J$6:$J$15</c:f>
              <c:numCache>
                <c:formatCode>General</c:formatCode>
                <c:ptCount val="10"/>
                <c:pt idx="0">
                  <c:v>177</c:v>
                </c:pt>
                <c:pt idx="1">
                  <c:v>255</c:v>
                </c:pt>
                <c:pt idx="2">
                  <c:v>945</c:v>
                </c:pt>
                <c:pt idx="3">
                  <c:v>192</c:v>
                </c:pt>
                <c:pt idx="4">
                  <c:v>267</c:v>
                </c:pt>
                <c:pt idx="5">
                  <c:v>204</c:v>
                </c:pt>
                <c:pt idx="6">
                  <c:v>115</c:v>
                </c:pt>
                <c:pt idx="7">
                  <c:v>94</c:v>
                </c:pt>
                <c:pt idx="8">
                  <c:v>283</c:v>
                </c:pt>
                <c:pt idx="9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CF-4ADD-87C4-080DF829C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93344"/>
        <c:axId val="166394880"/>
        <c:axId val="0"/>
      </c:bar3DChart>
      <c:catAx>
        <c:axId val="166393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394880"/>
        <c:crosses val="autoZero"/>
        <c:auto val="1"/>
        <c:lblAlgn val="ctr"/>
        <c:lblOffset val="100"/>
        <c:noMultiLvlLbl val="0"/>
      </c:catAx>
      <c:valAx>
        <c:axId val="166394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639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Generator Models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Summary!$H$5</c:f>
              <c:strCache>
                <c:ptCount val="1"/>
                <c:pt idx="0">
                  <c:v>Dynamics Metrics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Summary!$H$6:$H$15</c:f>
              <c:numCache>
                <c:formatCode>General</c:formatCode>
                <c:ptCount val="10"/>
                <c:pt idx="0">
                  <c:v>184</c:v>
                </c:pt>
                <c:pt idx="1">
                  <c:v>182</c:v>
                </c:pt>
                <c:pt idx="2">
                  <c:v>183</c:v>
                </c:pt>
                <c:pt idx="3">
                  <c:v>183</c:v>
                </c:pt>
                <c:pt idx="4">
                  <c:v>199</c:v>
                </c:pt>
                <c:pt idx="5">
                  <c:v>200</c:v>
                </c:pt>
                <c:pt idx="6">
                  <c:v>186</c:v>
                </c:pt>
                <c:pt idx="7">
                  <c:v>185</c:v>
                </c:pt>
                <c:pt idx="8">
                  <c:v>208</c:v>
                </c:pt>
                <c:pt idx="9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59-4BFE-9D54-D453D658BC90}"/>
            </c:ext>
          </c:extLst>
        </c:ser>
        <c:ser>
          <c:idx val="1"/>
          <c:order val="1"/>
          <c:tx>
            <c:strRef>
              <c:f>Summary!$I$5</c:f>
              <c:strCache>
                <c:ptCount val="1"/>
                <c:pt idx="0">
                  <c:v>Generator Without Dynamics Data (Missing Machine Model)</c:v>
                </c:pt>
              </c:strCache>
            </c:strRef>
          </c:tx>
          <c:spPr>
            <a:solidFill>
              <a:srgbClr val="B53713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Summary!$I$6:$I$15</c:f>
              <c:numCache>
                <c:formatCode>General</c:formatCode>
                <c:ptCount val="10"/>
                <c:pt idx="0">
                  <c:v>158</c:v>
                </c:pt>
                <c:pt idx="1">
                  <c:v>87</c:v>
                </c:pt>
                <c:pt idx="2">
                  <c:v>60</c:v>
                </c:pt>
                <c:pt idx="3">
                  <c:v>149</c:v>
                </c:pt>
                <c:pt idx="4">
                  <c:v>138</c:v>
                </c:pt>
                <c:pt idx="5">
                  <c:v>238</c:v>
                </c:pt>
                <c:pt idx="6">
                  <c:v>216</c:v>
                </c:pt>
                <c:pt idx="7">
                  <c:v>97</c:v>
                </c:pt>
                <c:pt idx="8">
                  <c:v>226</c:v>
                </c:pt>
                <c:pt idx="9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59-4BFE-9D54-D453D658B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66412288"/>
        <c:axId val="166413824"/>
        <c:axId val="0"/>
      </c:bar3DChart>
      <c:catAx>
        <c:axId val="166412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413824"/>
        <c:crosses val="autoZero"/>
        <c:auto val="1"/>
        <c:lblAlgn val="ctr"/>
        <c:lblOffset val="100"/>
        <c:noMultiLvlLbl val="0"/>
      </c:catAx>
      <c:valAx>
        <c:axId val="166413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6412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BAA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Summary!$K$5</c:f>
              <c:strCache>
                <c:ptCount val="1"/>
                <c:pt idx="0">
                  <c:v>Missing BAA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Summary!$K$6:$K$15</c:f>
              <c:numCache>
                <c:formatCode>General</c:formatCode>
                <c:ptCount val="10"/>
                <c:pt idx="0">
                  <c:v>4063</c:v>
                </c:pt>
                <c:pt idx="1">
                  <c:v>4015</c:v>
                </c:pt>
                <c:pt idx="2">
                  <c:v>4115</c:v>
                </c:pt>
                <c:pt idx="3">
                  <c:v>4051</c:v>
                </c:pt>
                <c:pt idx="4">
                  <c:v>352</c:v>
                </c:pt>
                <c:pt idx="5">
                  <c:v>4115</c:v>
                </c:pt>
                <c:pt idx="6">
                  <c:v>172</c:v>
                </c:pt>
                <c:pt idx="7">
                  <c:v>187</c:v>
                </c:pt>
                <c:pt idx="8">
                  <c:v>154</c:v>
                </c:pt>
                <c:pt idx="9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25-4858-A5E4-B36FE0247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451072"/>
        <c:axId val="166452608"/>
        <c:axId val="0"/>
      </c:bar3DChart>
      <c:catAx>
        <c:axId val="166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452608"/>
        <c:crosses val="autoZero"/>
        <c:auto val="1"/>
        <c:lblAlgn val="ctr"/>
        <c:lblOffset val="100"/>
        <c:noMultiLvlLbl val="0"/>
      </c:catAx>
      <c:valAx>
        <c:axId val="166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5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NERC Case</a:t>
            </a:r>
            <a:r>
              <a:rPr lang="en-US" baseline="0"/>
              <a:t> Quality Metrics Errors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Summary!$F$5</c:f>
              <c:strCache>
                <c:ptCount val="1"/>
                <c:pt idx="0">
                  <c:v>NERC Quality Metrics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Summary!$F$6:$F$15</c:f>
              <c:numCache>
                <c:formatCode>General</c:formatCode>
                <c:ptCount val="10"/>
                <c:pt idx="0">
                  <c:v>1726</c:v>
                </c:pt>
                <c:pt idx="1">
                  <c:v>1664</c:v>
                </c:pt>
                <c:pt idx="2">
                  <c:v>1682</c:v>
                </c:pt>
                <c:pt idx="3">
                  <c:v>1712</c:v>
                </c:pt>
                <c:pt idx="4">
                  <c:v>1617</c:v>
                </c:pt>
                <c:pt idx="5">
                  <c:v>1878</c:v>
                </c:pt>
                <c:pt idx="6">
                  <c:v>1597</c:v>
                </c:pt>
                <c:pt idx="7">
                  <c:v>1588</c:v>
                </c:pt>
                <c:pt idx="8">
                  <c:v>1661</c:v>
                </c:pt>
                <c:pt idx="9">
                  <c:v>1751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B-42B4-8966-330F85BEC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63136"/>
        <c:axId val="166364672"/>
        <c:axId val="0"/>
      </c:bar3DChart>
      <c:catAx>
        <c:axId val="16636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6364672"/>
        <c:crosses val="autoZero"/>
        <c:auto val="1"/>
        <c:lblAlgn val="ctr"/>
        <c:lblOffset val="100"/>
        <c:noMultiLvlLbl val="0"/>
      </c:catAx>
      <c:valAx>
        <c:axId val="16636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6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Turbine Type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Summary!$L$5</c:f>
              <c:strCache>
                <c:ptCount val="1"/>
                <c:pt idx="0">
                  <c:v>Missing Turbine Type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Summary!$B$6:$B$15</c:f>
              <c:strCache>
                <c:ptCount val="10"/>
                <c:pt idx="0">
                  <c:v>24LSP2Sa</c:v>
                </c:pt>
                <c:pt idx="1">
                  <c:v>24HW3a</c:v>
                </c:pt>
                <c:pt idx="2">
                  <c:v>24LW1a</c:v>
                </c:pt>
                <c:pt idx="3">
                  <c:v>24HSP1a</c:v>
                </c:pt>
                <c:pt idx="4">
                  <c:v>29HW2a</c:v>
                </c:pt>
                <c:pt idx="5">
                  <c:v>29HS2a</c:v>
                </c:pt>
                <c:pt idx="6">
                  <c:v>24HS3b</c:v>
                </c:pt>
                <c:pt idx="7">
                  <c:v>24LS1a</c:v>
                </c:pt>
                <c:pt idx="8">
                  <c:v>34HW1b</c:v>
                </c:pt>
                <c:pt idx="9">
                  <c:v>34HS1a</c:v>
                </c:pt>
              </c:strCache>
            </c:strRef>
          </c:cat>
          <c:val>
            <c:numRef>
              <c:f>Summary!$L$6:$L$15</c:f>
              <c:numCache>
                <c:formatCode>General</c:formatCode>
                <c:ptCount val="10"/>
                <c:pt idx="0">
                  <c:v>99</c:v>
                </c:pt>
                <c:pt idx="1">
                  <c:v>88</c:v>
                </c:pt>
                <c:pt idx="2">
                  <c:v>120</c:v>
                </c:pt>
                <c:pt idx="3">
                  <c:v>103</c:v>
                </c:pt>
                <c:pt idx="4">
                  <c:v>232</c:v>
                </c:pt>
                <c:pt idx="5">
                  <c:v>115</c:v>
                </c:pt>
                <c:pt idx="6">
                  <c:v>143</c:v>
                </c:pt>
                <c:pt idx="7">
                  <c:v>88</c:v>
                </c:pt>
                <c:pt idx="8">
                  <c:v>281</c:v>
                </c:pt>
                <c:pt idx="9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C-4C4D-8C22-043168C40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451072"/>
        <c:axId val="166452608"/>
        <c:axId val="0"/>
      </c:bar3DChart>
      <c:catAx>
        <c:axId val="166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452608"/>
        <c:crosses val="autoZero"/>
        <c:auto val="1"/>
        <c:lblAlgn val="ctr"/>
        <c:lblOffset val="100"/>
        <c:noMultiLvlLbl val="0"/>
      </c:catAx>
      <c:valAx>
        <c:axId val="166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5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85723</xdr:colOff>
      <xdr:row>18</xdr:row>
      <xdr:rowOff>76199</xdr:rowOff>
    </xdr:from>
    <xdr:to>
      <xdr:col>9</xdr:col>
      <xdr:colOff>337183</xdr:colOff>
      <xdr:row>34</xdr:row>
      <xdr:rowOff>106679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3A411E-A697-42B8-9A1E-6555CA05C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644525</xdr:colOff>
      <xdr:row>52</xdr:row>
      <xdr:rowOff>133985</xdr:rowOff>
    </xdr:from>
    <xdr:to>
      <xdr:col>18</xdr:col>
      <xdr:colOff>286385</xdr:colOff>
      <xdr:row>68</xdr:row>
      <xdr:rowOff>164465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9A6CCB-FC55-4430-8E52-12A3A7F90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85723</xdr:colOff>
      <xdr:row>35</xdr:row>
      <xdr:rowOff>95250</xdr:rowOff>
    </xdr:from>
    <xdr:to>
      <xdr:col>9</xdr:col>
      <xdr:colOff>337183</xdr:colOff>
      <xdr:row>51</xdr:row>
      <xdr:rowOff>125730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B0D537-3045-4EF0-8026-29C01E14D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644525</xdr:colOff>
      <xdr:row>35</xdr:row>
      <xdr:rowOff>95250</xdr:rowOff>
    </xdr:from>
    <xdr:to>
      <xdr:col>18</xdr:col>
      <xdr:colOff>286385</xdr:colOff>
      <xdr:row>51</xdr:row>
      <xdr:rowOff>125730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43E5E7-3AD4-4EF8-95A4-B6ACBAB7B8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644525</xdr:colOff>
      <xdr:row>18</xdr:row>
      <xdr:rowOff>76199</xdr:rowOff>
    </xdr:from>
    <xdr:to>
      <xdr:col>18</xdr:col>
      <xdr:colOff>286385</xdr:colOff>
      <xdr:row>34</xdr:row>
      <xdr:rowOff>106679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9925B65-7F3F-4429-A448-71B4115FB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85723</xdr:colOff>
      <xdr:row>52</xdr:row>
      <xdr:rowOff>133985</xdr:rowOff>
    </xdr:from>
    <xdr:to>
      <xdr:col>9</xdr:col>
      <xdr:colOff>337183</xdr:colOff>
      <xdr:row>68</xdr:row>
      <xdr:rowOff>164465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FAEC0D2-27F0-4E19-8F71-A9126A12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B549359-6A0A-42B6-A851-B38FA98647B1}" name="Table9" displayName="Table9" ref="A4:L30" totalsRowShown="0" headerRowDxfId="37" dataDxfId="36">
  <autoFilter ref="A4:L30" xr:uid="{9B549359-6A0A-42B6-A851-B38FA98647B1}"/>
  <tableColumns count="12">
    <tableColumn id="1" xr3:uid="{2527D4F1-B1F7-48F2-AB79-51FFEEBBDAC2}" name="Area Number" dataDxfId="35"/>
    <tableColumn id="2" xr3:uid="{A7F49E46-5884-487F-9F41-49739C590AFB}" name="Area Name" dataDxfId="34"/>
    <tableColumn id="5" xr3:uid="{FEA82BC6-1CAE-43B9-B378-28F26C295EDD}" name="Current Case Total" dataDxfId="33"/>
    <tableColumn id="7" xr3:uid="{E4975979-C069-4DED-99C3-87B88F234B2E}" name="Case Errors" dataDxfId="32"/>
    <tableColumn id="8" xr3:uid="{DBA0E11D-9EE5-44DF-9CE8-64A84B3D51F4}" name="Exceeded Limits" dataDxfId="31"/>
    <tableColumn id="9" xr3:uid="{7C8B9588-97C9-4424-B295-68EA8AE20514}" name="NERC Quality Metrics" dataDxfId="30"/>
    <tableColumn id="10" xr3:uid="{E0A5D6C6-BBE9-4AFB-82D7-A062B8368910}" name="Powerflow Metrics" dataDxfId="29"/>
    <tableColumn id="11" xr3:uid="{017543B2-8808-4040-A4F1-949D966AB71C}" name="Dynamics Metrics" dataDxfId="28"/>
    <tableColumn id="12" xr3:uid="{BDC56D1C-C8B3-4FF6-9128-EDDC9A846828}" name="Missing Machine Model" dataDxfId="27"/>
    <tableColumn id="13" xr3:uid="{59B67A18-BBCB-40D0-AF35-248B36EE6B8F}" name="Missing Load LongID" dataDxfId="26"/>
    <tableColumn id="14" xr3:uid="{05EB68AF-9302-4D5F-821A-8E1C9215063A}" name="Missing BAA" dataDxfId="25"/>
    <tableColumn id="15" xr3:uid="{04307279-FEF7-4A32-AFDA-9440B08C293A}" name="Missing Turbine Type" dataDxfId="2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B02A85C-274E-4912-B49E-5C519C5742B2}" name="Table9111213141516171819" displayName="Table9111213141516171819" ref="A4:L30" totalsRowShown="0" headerRowDxfId="7">
  <autoFilter ref="A4:L30" xr:uid="{6B02A85C-274E-4912-B49E-5C519C5742B2}"/>
  <tableColumns count="12">
    <tableColumn id="1" xr3:uid="{1C5AA1C1-5FA0-4EE1-9660-60A1F34E56C0}" name="Area Number"/>
    <tableColumn id="2" xr3:uid="{15D6BABE-38E1-499E-845B-E4D0F9FDFB6D}" name="Area Name"/>
    <tableColumn id="5" xr3:uid="{EDF3C6A3-EFB3-469B-9F69-A6E5E1B200E7}" name="Current Case Total"/>
    <tableColumn id="7" xr3:uid="{D43FA94C-D526-4463-A5AB-3D0F1B352F96}" name="Case Errors"/>
    <tableColumn id="8" xr3:uid="{FC1D473F-F0F2-4289-A60C-2D96C3D92FB0}" name="Exceeded Limits"/>
    <tableColumn id="9" xr3:uid="{CDFBED08-EA50-40B0-B734-6393B4ACD57D}" name="NERC Quality Metrics"/>
    <tableColumn id="10" xr3:uid="{D1666C6D-BC64-4D2A-B859-D6F349F1E26B}" name="Powerflow Metrics"/>
    <tableColumn id="11" xr3:uid="{2CCF8267-9ACF-49DB-B8C1-69831041BCAE}" name="Dynamics Metrics"/>
    <tableColumn id="12" xr3:uid="{47C77731-1B53-43E1-A33C-BCA79E822452}" name="Missing Machine Model" dataDxfId="6"/>
    <tableColumn id="13" xr3:uid="{D6970F4D-9FFF-4B96-942D-AB36AC3DCE70}" name="Missing Load LongID"/>
    <tableColumn id="14" xr3:uid="{A51ED150-C86A-4C54-B02E-256FE13BE66F}" name="Missing BAA"/>
    <tableColumn id="15" xr3:uid="{8377BBCB-D861-4B3A-9D0B-7D438CDC0081}" name="Missing Turbine 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9197D40-6474-40E7-B285-B632E6CAEB53}" name="Table911" displayName="Table911" ref="A4:L30" totalsRowShown="0" headerRowDxfId="23">
  <autoFilter ref="A4:L30" xr:uid="{19197D40-6474-40E7-B285-B632E6CAEB53}"/>
  <tableColumns count="12">
    <tableColumn id="1" xr3:uid="{106A6E3B-FAC6-4F01-B08B-BC398229FD7A}" name="Area Number"/>
    <tableColumn id="2" xr3:uid="{AB6A9A4E-398B-4D46-85B2-3EC71C35B6CE}" name="Area Name"/>
    <tableColumn id="5" xr3:uid="{DCA1709F-C953-4F16-A905-E4AADA1E66F4}" name="Current Case Total"/>
    <tableColumn id="7" xr3:uid="{409CCEB6-7559-485B-84B6-A0B759D79C1F}" name="Case Errors"/>
    <tableColumn id="8" xr3:uid="{A2A2F696-33A4-496B-B9DC-5D7809ED6269}" name="Exceeded Limits"/>
    <tableColumn id="9" xr3:uid="{C5BD9D73-9B3F-4428-A2C6-1DC3CA856015}" name="NERC Quality Metrics"/>
    <tableColumn id="10" xr3:uid="{56AF59E7-B97D-4500-A270-FD349C244A87}" name="Powerflow Metrics"/>
    <tableColumn id="11" xr3:uid="{706D7838-1B96-4C68-AE8C-2299621808EC}" name="Dynamics Metrics"/>
    <tableColumn id="12" xr3:uid="{614C202A-10BF-4C70-A63B-5078C7622064}" name="Missing Machine Model" dataDxfId="22"/>
    <tableColumn id="13" xr3:uid="{43B7452D-8050-4707-AC72-E21DA459762E}" name="Missing Load LongID"/>
    <tableColumn id="14" xr3:uid="{8DD8DA0C-5466-4B98-BBEB-EFC105A0621A}" name="Missing BAA"/>
    <tableColumn id="15" xr3:uid="{708E3528-9792-4B51-B008-C004D5E57D9B}" name="Missing Turbine Typ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067E723-DFBC-4B63-8810-2588EF2DC5FA}" name="Table91112" displayName="Table91112" ref="A4:L30" totalsRowShown="0" headerRowDxfId="21">
  <autoFilter ref="A4:L30" xr:uid="{C067E723-DFBC-4B63-8810-2588EF2DC5FA}"/>
  <tableColumns count="12">
    <tableColumn id="1" xr3:uid="{1FD331C0-78F0-4BE9-813D-EAB5E88BC8A5}" name="Area Number"/>
    <tableColumn id="2" xr3:uid="{340AC551-1ECB-49C8-BA59-A92FF378E8CB}" name="Area Name"/>
    <tableColumn id="5" xr3:uid="{8D122B28-132F-4DC5-AD14-B10E307AF71C}" name="Current Case Total"/>
    <tableColumn id="7" xr3:uid="{9068A38B-D751-43D7-BD29-F2BA3A30ECC3}" name="Case Errors"/>
    <tableColumn id="8" xr3:uid="{6F75D9D6-C429-401E-AF46-395512C438DF}" name="Exceeded Limits"/>
    <tableColumn id="9" xr3:uid="{43521C91-4943-4A00-9E7A-C661102B1CB3}" name="NERC Quality Metrics"/>
    <tableColumn id="10" xr3:uid="{5593E50E-3F7B-4626-AF64-36D0C7FC68B2}" name="Powerflow Metrics"/>
    <tableColumn id="11" xr3:uid="{66D2CDD8-9F25-4EE0-B16E-87E91FE987A0}" name="Dynamics Metrics"/>
    <tableColumn id="12" xr3:uid="{3BC26C3F-348F-4233-BC34-EDD3A322BD23}" name="Missing Machine Model" dataDxfId="20"/>
    <tableColumn id="13" xr3:uid="{8BA52D97-2B55-49DE-A837-DE18CF1F66F5}" name="Missing Load LongID"/>
    <tableColumn id="14" xr3:uid="{3444F94F-3863-41E8-BF03-7BECF4557A51}" name="Missing BAA"/>
    <tableColumn id="15" xr3:uid="{6CC44777-D0EC-47C4-99C2-488A7C63F7AA}" name="Missing Turbine Typ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8DD9A1F-1AFB-4FB8-A6B2-45300B611C12}" name="Table9111213" displayName="Table9111213" ref="A4:L30" totalsRowShown="0" headerRowDxfId="19">
  <autoFilter ref="A4:L30" xr:uid="{68DD9A1F-1AFB-4FB8-A6B2-45300B611C12}"/>
  <tableColumns count="12">
    <tableColumn id="1" xr3:uid="{554A80F6-9FF0-4B46-AD3F-5FD453DB75B9}" name="Area Number"/>
    <tableColumn id="2" xr3:uid="{D62F4691-4F49-4A96-BB07-DEE83E3E35F3}" name="Area Name"/>
    <tableColumn id="5" xr3:uid="{03B1A6CE-8908-4236-BF16-0DFD9CA42D34}" name="Current Case Total"/>
    <tableColumn id="7" xr3:uid="{41CAA97D-9C4A-43ED-B05D-377A41CE0BCC}" name="Case Errors"/>
    <tableColumn id="8" xr3:uid="{8B0D37E3-46EF-4E24-B6E1-9B976FE4077F}" name="Exceeded Limits"/>
    <tableColumn id="9" xr3:uid="{589E0A6C-D6C9-44E0-88D2-87B429C69C36}" name="NERC Quality Metrics"/>
    <tableColumn id="10" xr3:uid="{753055E3-1CA6-42E5-ACA3-7054BBA2C3CC}" name="Powerflow Metrics"/>
    <tableColumn id="11" xr3:uid="{5A2F53B1-113C-44F0-A089-2C4485F126F0}" name="Dynamics Metrics"/>
    <tableColumn id="12" xr3:uid="{BD242064-8E19-424E-8212-C66AAFABDB70}" name="Missing Machine Model" dataDxfId="18"/>
    <tableColumn id="13" xr3:uid="{A3F51959-0252-4D5F-B54F-886F12CC7CF3}" name="Missing Load LongID"/>
    <tableColumn id="14" xr3:uid="{3DBDFC8F-FB6A-4D0A-B180-C7B228C7F01D}" name="Missing BAA"/>
    <tableColumn id="15" xr3:uid="{845087E8-055D-485C-B1CC-F598E352DAD7}" name="Missing Turbine Typ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8B895F6-CF1F-4A5F-B999-3666B3668471}" name="Table911121314" displayName="Table911121314" ref="A4:L30" totalsRowShown="0" headerRowDxfId="17">
  <autoFilter ref="A4:L30" xr:uid="{A8B895F6-CF1F-4A5F-B999-3666B3668471}"/>
  <tableColumns count="12">
    <tableColumn id="1" xr3:uid="{5E0D7DE4-4B6F-40D3-AA80-2C1E763ADD26}" name="Area Number"/>
    <tableColumn id="2" xr3:uid="{6E044571-DD0A-4069-9EE8-EDE7D37EA0C2}" name="Area Name"/>
    <tableColumn id="5" xr3:uid="{87271636-88A3-4FB4-B119-652F537AF82B}" name="Current Case Total"/>
    <tableColumn id="7" xr3:uid="{5E9B54C2-A2B4-45BC-8BC3-2E75143FD06A}" name="Case Errors"/>
    <tableColumn id="8" xr3:uid="{652AB5D6-9CCA-4AFB-A79B-64891170192D}" name="Exceeded Limits"/>
    <tableColumn id="9" xr3:uid="{F98F4360-C960-4298-9D65-55574725A13D}" name="NERC Quality Metrics"/>
    <tableColumn id="10" xr3:uid="{F14C4C66-8D4C-4FDB-AB80-A6BBC61BFE0C}" name="Powerflow Metrics"/>
    <tableColumn id="11" xr3:uid="{8177C832-51C7-4255-817F-29E1C894A11B}" name="Dynamics Metrics"/>
    <tableColumn id="12" xr3:uid="{FA390AE8-69A8-41F5-9C05-A565F6D8CB46}" name="Missing Machine Model" dataDxfId="16"/>
    <tableColumn id="13" xr3:uid="{26D34451-28C7-45FE-8849-2CDA55EB35AB}" name="Missing Load LongID"/>
    <tableColumn id="14" xr3:uid="{4D40DC15-B456-40C8-A52D-1BF4F1BFD931}" name="Missing BAA"/>
    <tableColumn id="15" xr3:uid="{1C029D46-D3FF-4DCD-8943-34CF18C8443E}" name="Missing Turbine Typ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CBC38B7-3D73-4504-B4F1-8F933AB1081E}" name="Table91112131415" displayName="Table91112131415" ref="A4:L30" totalsRowShown="0" headerRowDxfId="15">
  <autoFilter ref="A4:L30" xr:uid="{FCBC38B7-3D73-4504-B4F1-8F933AB1081E}"/>
  <tableColumns count="12">
    <tableColumn id="1" xr3:uid="{9CB9C285-D94C-464C-9FE1-E67E92A44084}" name="Area Number"/>
    <tableColumn id="2" xr3:uid="{6FFA53C4-F158-4A1A-B765-48BF095826C7}" name="Area Name"/>
    <tableColumn id="5" xr3:uid="{F8B12DDC-7237-4CB9-BE3C-61791CD3D736}" name="Current Case Total"/>
    <tableColumn id="7" xr3:uid="{B408CCCA-4994-47EA-BF81-E7C4F7DE0660}" name="Case Errors"/>
    <tableColumn id="8" xr3:uid="{50B7AEEE-53E0-46F4-A2DC-E3DA1AEF1EED}" name="Exceeded Limits"/>
    <tableColumn id="9" xr3:uid="{1E012575-7E19-4D3B-828A-1B7D655E13CA}" name="NERC Quality Metrics"/>
    <tableColumn id="10" xr3:uid="{8F862C3F-CF7E-4297-BB03-5BD814C62D6C}" name="Powerflow Metrics"/>
    <tableColumn id="11" xr3:uid="{668A618B-527E-4500-B295-61A9CB7A6CA1}" name="Dynamics Metrics"/>
    <tableColumn id="12" xr3:uid="{420F1F78-C86F-46CF-A0E5-78ADDB0DFA03}" name="Missing Machine Model" dataDxfId="14"/>
    <tableColumn id="13" xr3:uid="{65FAC2EF-1007-49B4-AFD6-1D445C716DF0}" name="Missing Load LongID"/>
    <tableColumn id="14" xr3:uid="{FB18D415-EFBF-4C3A-90F0-A1E188B2C190}" name="Missing BAA"/>
    <tableColumn id="15" xr3:uid="{698CF26C-B1D1-4A01-A533-85234F67104F}" name="Missing Turbine Typ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6344427-5C70-432D-8114-8662008C4AE0}" name="Table9111213141516" displayName="Table9111213141516" ref="A4:L30" totalsRowShown="0" headerRowDxfId="13">
  <autoFilter ref="A4:L30" xr:uid="{66344427-5C70-432D-8114-8662008C4AE0}"/>
  <tableColumns count="12">
    <tableColumn id="1" xr3:uid="{FE5ED275-6107-4BA7-BC4E-9580E5601218}" name="Area Number"/>
    <tableColumn id="2" xr3:uid="{4B4F2DFD-4502-4736-BFE3-954F72FC9844}" name="Area Name"/>
    <tableColumn id="5" xr3:uid="{D8B3E3F1-881C-4B60-A144-7B03417C4A58}" name="Current Case Total"/>
    <tableColumn id="7" xr3:uid="{CADAF058-89AC-41FA-A789-50168807DD1F}" name="Case Errors"/>
    <tableColumn id="8" xr3:uid="{216C0E07-55A6-4941-AFB3-7CB7FB38874A}" name="Exceeded Limits"/>
    <tableColumn id="9" xr3:uid="{D051C6B8-27C5-435A-AD2D-D3F340FE97B4}" name="NERC Quality Metrics"/>
    <tableColumn id="10" xr3:uid="{262D1238-027A-4089-9C82-295ECFE5A9F1}" name="Powerflow Metrics"/>
    <tableColumn id="11" xr3:uid="{902A0B6C-1540-42A1-916B-1B118F85ED67}" name="Dynamics Metrics"/>
    <tableColumn id="12" xr3:uid="{DD079689-AB3E-4F3D-9052-7978984F8BBA}" name="Missing Machine Model" dataDxfId="12"/>
    <tableColumn id="13" xr3:uid="{DB377004-A6BE-4E06-B7AD-B632754EE452}" name="Missing Load LongID"/>
    <tableColumn id="14" xr3:uid="{398F68F9-B0BC-442C-BD66-57CDFA06FF5E}" name="Missing BAA"/>
    <tableColumn id="15" xr3:uid="{CF20D2A4-8684-4781-AFFF-6A3BDD38390F}" name="Missing Turbine Typ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774F9BF-16CE-44A8-85DC-8E9295DB850E}" name="Table911121314151617" displayName="Table911121314151617" ref="A4:L30" totalsRowShown="0" headerRowDxfId="11">
  <autoFilter ref="A4:L30" xr:uid="{0774F9BF-16CE-44A8-85DC-8E9295DB850E}"/>
  <tableColumns count="12">
    <tableColumn id="1" xr3:uid="{A9D81EBA-0280-4F70-A3C4-8A726ABF8BEA}" name="Area Number"/>
    <tableColumn id="2" xr3:uid="{FF6F6916-E9A1-4AB5-A9C8-81E3328AA82D}" name="Area Name"/>
    <tableColumn id="5" xr3:uid="{1CFF9023-FF4B-484D-BE33-BB7E34BE3D11}" name="Current Case Total"/>
    <tableColumn id="7" xr3:uid="{FEF372DE-F0B2-4E3B-8ADB-2A25443C4053}" name="Case Errors"/>
    <tableColumn id="8" xr3:uid="{88F4C5E5-8CD8-4511-A5E1-55026174A192}" name="Exceeded Limits"/>
    <tableColumn id="9" xr3:uid="{5E471230-B2E0-4017-8A55-A388F71578D8}" name="NERC Quality Metrics"/>
    <tableColumn id="10" xr3:uid="{301B410C-27AC-46EC-BD22-6BD8410C2248}" name="Powerflow Metrics"/>
    <tableColumn id="11" xr3:uid="{5973ADDA-4952-4965-B22C-C888AE0544BD}" name="Dynamics Metrics"/>
    <tableColumn id="12" xr3:uid="{F3136973-939B-42D9-A570-5EA7158A1E13}" name="Missing Machine Model" dataDxfId="10"/>
    <tableColumn id="13" xr3:uid="{35AA151E-E447-4867-88B2-8DFB99A96981}" name="Missing Load LongID"/>
    <tableColumn id="14" xr3:uid="{168376FF-6548-425C-BB65-E448BAE2E5B0}" name="Missing BAA"/>
    <tableColumn id="15" xr3:uid="{72F1E2B4-EA96-4C76-B22C-84EA9B2B2452}" name="Missing Turbine Typ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8A5FDE3-48E9-4847-A128-897F31E0F2BE}" name="Table91112131415161718" displayName="Table91112131415161718" ref="A4:L30" totalsRowShown="0" headerRowDxfId="9">
  <autoFilter ref="A4:L30" xr:uid="{E8A5FDE3-48E9-4847-A128-897F31E0F2BE}"/>
  <tableColumns count="12">
    <tableColumn id="1" xr3:uid="{7A9B18B0-9513-41AD-B517-174540182C54}" name="Area Number"/>
    <tableColumn id="2" xr3:uid="{EB0E9AD0-1095-4985-88EB-1D694B1CC5BC}" name="Area Name"/>
    <tableColumn id="5" xr3:uid="{CFEEE4BC-B90C-4CEE-9319-2DEA68C99DAD}" name="Current Case Total"/>
    <tableColumn id="7" xr3:uid="{EB6AC199-B29D-4393-A433-F0E13FB946E3}" name="Case Errors"/>
    <tableColumn id="8" xr3:uid="{A10FA857-1B10-4C23-8686-8698C3B73459}" name="Exceeded Limits"/>
    <tableColumn id="9" xr3:uid="{F5BF2CF9-C32C-433B-82ED-3889F9D87F87}" name="NERC Quality Metrics"/>
    <tableColumn id="10" xr3:uid="{789E4E3B-7619-49B3-9017-B16AC229F1DF}" name="Powerflow Metrics"/>
    <tableColumn id="11" xr3:uid="{82FD36C8-2E75-473D-A61F-7BAB1785921F}" name="Dynamics Metrics"/>
    <tableColumn id="12" xr3:uid="{3605EA62-F311-4837-B91C-17CA1098A880}" name="Missing Machine Model" dataDxfId="8"/>
    <tableColumn id="13" xr3:uid="{BBEAEDE9-F26B-4515-B4E7-FFF8ED5A714F}" name="Missing Load LongID"/>
    <tableColumn id="14" xr3:uid="{E493D9B4-6DA2-4CA2-AF83-EA922C88C9FF}" name="Missing BAA"/>
    <tableColumn id="15" xr3:uid="{3F19F376-D98D-4616-9F08-827949A70C3A}" name="Missing Turbine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8919E-537B-4405-AD9B-A85EEFCA20E4}">
  <dimension ref="A1:Y16"/>
  <sheetViews>
    <sheetView tabSelected="1" workbookViewId="0">
      <selection activeCell="A5" sqref="A5"/>
    </sheetView>
  </sheetViews>
  <sheetFormatPr defaultRowHeight="15.6" x14ac:dyDescent="0.35"/>
  <cols>
    <col min="1" max="1" width="10.6640625" bestFit="1" customWidth="1"/>
    <col min="2" max="2" width="9.6640625" bestFit="1" customWidth="1"/>
    <col min="3" max="4" width="10" customWidth="1"/>
    <col min="5" max="5" width="12.33203125" customWidth="1"/>
    <col min="6" max="6" width="11.44140625" customWidth="1"/>
    <col min="7" max="7" width="10.44140625" customWidth="1"/>
    <col min="8" max="8" width="13.33203125" customWidth="1"/>
    <col min="9" max="9" width="13.109375" customWidth="1"/>
    <col min="10" max="10" width="14.109375" customWidth="1"/>
    <col min="11" max="11" width="13.44140625" customWidth="1"/>
    <col min="12" max="12" width="12" customWidth="1"/>
    <col min="13" max="13" width="12.44140625" customWidth="1"/>
    <col min="14" max="14" width="12.109375" customWidth="1"/>
    <col min="15" max="15" width="9.109375" customWidth="1"/>
    <col min="16" max="16" width="8.33203125" customWidth="1"/>
    <col min="18" max="18" width="7.88671875" customWidth="1"/>
    <col min="19" max="19" width="10.88671875" customWidth="1"/>
  </cols>
  <sheetData>
    <row r="1" spans="1:25" x14ac:dyDescent="0.35">
      <c r="A1" s="12" t="s">
        <v>54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5" x14ac:dyDescent="0.3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5" spans="1:25" ht="109.2" x14ac:dyDescent="0.35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45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3"/>
      <c r="N5" s="3"/>
      <c r="P5" s="4"/>
      <c r="R5" s="4"/>
      <c r="Y5" s="3"/>
    </row>
    <row r="6" spans="1:25" x14ac:dyDescent="0.35">
      <c r="A6" s="5">
        <v>44953</v>
      </c>
      <c r="B6" t="s">
        <v>46</v>
      </c>
      <c r="C6">
        <f>'24LSP2S'!$C$30</f>
        <v>7692</v>
      </c>
      <c r="D6">
        <f>'24LSP2S'!$D$30</f>
        <v>4503</v>
      </c>
      <c r="E6">
        <f>'24LSP2S'!$E$30</f>
        <v>372</v>
      </c>
      <c r="F6">
        <f>'24LSP2S'!$F$30</f>
        <v>1726</v>
      </c>
      <c r="G6">
        <f>'24LSP2S'!$G$30</f>
        <v>907</v>
      </c>
      <c r="H6">
        <f>'24LSP2S'!$H$30</f>
        <v>184</v>
      </c>
      <c r="I6">
        <f>'24LSP2S'!$I$30</f>
        <v>158</v>
      </c>
      <c r="J6">
        <f>'24LSP2S'!$J$30</f>
        <v>177</v>
      </c>
      <c r="K6">
        <f>'24LSP2S'!$K$30</f>
        <v>4063</v>
      </c>
      <c r="L6">
        <f>'24LSP2S'!$L$30</f>
        <v>99</v>
      </c>
    </row>
    <row r="7" spans="1:25" x14ac:dyDescent="0.35">
      <c r="A7" s="5">
        <v>45006</v>
      </c>
      <c r="B7" t="s">
        <v>47</v>
      </c>
      <c r="C7">
        <f>'24HW3'!C30</f>
        <v>7464</v>
      </c>
      <c r="D7">
        <f>'24HW3'!$D$30</f>
        <v>4502</v>
      </c>
      <c r="E7">
        <f>'24HW3'!$E$30</f>
        <v>265</v>
      </c>
      <c r="F7">
        <f>'24HW3'!$F$30</f>
        <v>1664</v>
      </c>
      <c r="G7">
        <f>'24HW3'!$G$30</f>
        <v>851</v>
      </c>
      <c r="H7">
        <f>'24HW3'!$H$30</f>
        <v>182</v>
      </c>
      <c r="I7">
        <f>'24HW3'!$I$30</f>
        <v>87</v>
      </c>
      <c r="J7">
        <f>'24HW3'!$J$30</f>
        <v>255</v>
      </c>
      <c r="K7">
        <f>'24HW3'!$K$30</f>
        <v>4015</v>
      </c>
      <c r="L7">
        <f>'24HW3'!$L$30</f>
        <v>88</v>
      </c>
    </row>
    <row r="8" spans="1:25" x14ac:dyDescent="0.35">
      <c r="A8" s="5">
        <v>45065</v>
      </c>
      <c r="B8" t="s">
        <v>48</v>
      </c>
      <c r="C8">
        <f>'24LW1'!C30</f>
        <v>8332</v>
      </c>
      <c r="D8">
        <f>'24LW1'!$D$30</f>
        <v>5282</v>
      </c>
      <c r="E8">
        <f>'24LW1'!$E$30</f>
        <v>524</v>
      </c>
      <c r="F8">
        <f>'24LW1'!$F$30</f>
        <v>1682</v>
      </c>
      <c r="G8">
        <f>'24LW1'!$G$30</f>
        <v>661</v>
      </c>
      <c r="H8">
        <f>'24LW1'!$H$30</f>
        <v>183</v>
      </c>
      <c r="I8">
        <f>'24LW1'!$I$30</f>
        <v>60</v>
      </c>
      <c r="J8">
        <f>'24LW1'!$J$30</f>
        <v>945</v>
      </c>
      <c r="K8">
        <f>'24LW1'!$K$30</f>
        <v>4115</v>
      </c>
      <c r="L8">
        <f>'24LW1'!$L$30</f>
        <v>120</v>
      </c>
      <c r="N8" s="6"/>
    </row>
    <row r="9" spans="1:25" x14ac:dyDescent="0.35">
      <c r="A9" s="5">
        <v>45044</v>
      </c>
      <c r="B9" t="s">
        <v>49</v>
      </c>
      <c r="C9">
        <f>'24HSP1'!C30</f>
        <v>7633</v>
      </c>
      <c r="D9">
        <f>'24HSP1'!$D$30</f>
        <v>4472</v>
      </c>
      <c r="E9">
        <f>'24HSP1'!$E$30</f>
        <v>344</v>
      </c>
      <c r="F9">
        <f>'24HSP1'!$F$30</f>
        <v>1712</v>
      </c>
      <c r="G9">
        <f>'24HSP1'!$G$30</f>
        <v>922</v>
      </c>
      <c r="H9">
        <f>'24HSP1'!$H$30</f>
        <v>183</v>
      </c>
      <c r="I9">
        <f>'24HSP1'!$I$30</f>
        <v>149</v>
      </c>
      <c r="J9">
        <f>'24HSP1'!$J$30</f>
        <v>192</v>
      </c>
      <c r="K9">
        <f>'24HSP1'!$K$30</f>
        <v>4051</v>
      </c>
      <c r="L9">
        <f>'24HSP1'!$L$30</f>
        <v>103</v>
      </c>
      <c r="N9" s="6"/>
    </row>
    <row r="10" spans="1:25" x14ac:dyDescent="0.35">
      <c r="A10" s="5">
        <v>45112</v>
      </c>
      <c r="B10" t="s">
        <v>50</v>
      </c>
      <c r="C10">
        <f>'29HW2'!C30</f>
        <v>4183</v>
      </c>
      <c r="D10">
        <f>'29HW2'!$D$30</f>
        <v>853</v>
      </c>
      <c r="E10">
        <f>'29HW2'!$E$30</f>
        <v>308</v>
      </c>
      <c r="F10">
        <f>'29HW2'!$F$30</f>
        <v>1617</v>
      </c>
      <c r="G10">
        <f>'29HW2'!$G$30</f>
        <v>1206</v>
      </c>
      <c r="H10">
        <f>'29HW2'!$H$30</f>
        <v>199</v>
      </c>
      <c r="I10">
        <f>'29HW2'!$I$30</f>
        <v>138</v>
      </c>
      <c r="J10">
        <f>'29HW2'!$J$30</f>
        <v>267</v>
      </c>
      <c r="K10">
        <f>'29HW2'!$K$30</f>
        <v>352</v>
      </c>
      <c r="L10">
        <f>'29HW2'!$L$30</f>
        <v>232</v>
      </c>
      <c r="N10" s="6"/>
    </row>
    <row r="11" spans="1:25" x14ac:dyDescent="0.35">
      <c r="A11" s="5">
        <v>45054</v>
      </c>
      <c r="B11" t="s">
        <v>51</v>
      </c>
      <c r="C11">
        <f>'29HS2'!C30</f>
        <v>8174</v>
      </c>
      <c r="D11">
        <f>'29HS2'!$D$30</f>
        <v>4559</v>
      </c>
      <c r="E11">
        <f>'29HS2'!$E$30</f>
        <v>364</v>
      </c>
      <c r="F11">
        <f>'29HS2'!$F$30</f>
        <v>1878</v>
      </c>
      <c r="G11">
        <f>'29HS2'!$G$30</f>
        <v>1173</v>
      </c>
      <c r="H11">
        <f>'29HS2'!$H$30</f>
        <v>200</v>
      </c>
      <c r="I11">
        <f>'29HS2'!$I$30</f>
        <v>238</v>
      </c>
      <c r="J11">
        <f>'29HS2'!$J$30</f>
        <v>204</v>
      </c>
      <c r="K11">
        <f>'29HS2'!$K$30</f>
        <v>4115</v>
      </c>
      <c r="L11">
        <f>'29HS2'!$L$30</f>
        <v>115</v>
      </c>
      <c r="N11" s="6"/>
    </row>
    <row r="12" spans="1:25" x14ac:dyDescent="0.35">
      <c r="A12" s="5">
        <v>45174</v>
      </c>
      <c r="B12" t="s">
        <v>56</v>
      </c>
      <c r="C12">
        <f>'24HS3'!C30</f>
        <v>3665</v>
      </c>
      <c r="D12">
        <f>'24HS3'!$D$30</f>
        <v>509</v>
      </c>
      <c r="E12">
        <f>'24HS3'!$E$30</f>
        <v>315</v>
      </c>
      <c r="F12">
        <f>'24HS3'!$F$30</f>
        <v>1597</v>
      </c>
      <c r="G12">
        <f>'24HS3'!$G$30</f>
        <v>1058</v>
      </c>
      <c r="H12">
        <f>'24HS3'!$H$30</f>
        <v>186</v>
      </c>
      <c r="I12">
        <f>'24HS3'!$I$30</f>
        <v>216</v>
      </c>
      <c r="J12">
        <f>'24HS3'!$J$30</f>
        <v>115</v>
      </c>
      <c r="K12">
        <f>'24HS3'!$K$30</f>
        <v>172</v>
      </c>
      <c r="L12">
        <f>'24HS3'!$L$30</f>
        <v>143</v>
      </c>
      <c r="N12" s="6"/>
    </row>
    <row r="13" spans="1:25" x14ac:dyDescent="0.35">
      <c r="A13" s="5">
        <v>45198</v>
      </c>
      <c r="B13" t="s">
        <v>52</v>
      </c>
      <c r="C13">
        <f>'24LS1'!C30</f>
        <v>3538</v>
      </c>
      <c r="D13">
        <f>'24LS1'!$D$30</f>
        <v>506</v>
      </c>
      <c r="E13">
        <f>'24LS1'!$E$30</f>
        <v>482</v>
      </c>
      <c r="F13">
        <f>'24LS1'!$F$30</f>
        <v>1588</v>
      </c>
      <c r="G13">
        <f>'24LS1'!$G$30</f>
        <v>777</v>
      </c>
      <c r="H13">
        <f>'24LS1'!$H$30</f>
        <v>185</v>
      </c>
      <c r="I13">
        <f>'24LS1'!$I$30</f>
        <v>97</v>
      </c>
      <c r="J13">
        <f>'24LS1'!$J$30</f>
        <v>94</v>
      </c>
      <c r="K13">
        <f>'24LS1'!$K$30</f>
        <v>187</v>
      </c>
      <c r="L13">
        <f>'24LS1'!$L$30</f>
        <v>88</v>
      </c>
      <c r="N13" s="6"/>
    </row>
    <row r="14" spans="1:25" x14ac:dyDescent="0.35">
      <c r="A14" s="5">
        <v>45177</v>
      </c>
      <c r="B14" t="s">
        <v>55</v>
      </c>
      <c r="C14">
        <f>'34HW1'!C30</f>
        <v>4465</v>
      </c>
      <c r="D14">
        <f>'34HW1'!$D$30</f>
        <v>673</v>
      </c>
      <c r="E14">
        <f>'34HW1'!$E$30</f>
        <v>490</v>
      </c>
      <c r="F14">
        <f>'34HW1'!$F$30</f>
        <v>1661</v>
      </c>
      <c r="G14">
        <f>'34HW1'!$G$30</f>
        <v>1433</v>
      </c>
      <c r="H14">
        <f>'34HW1'!$H$30</f>
        <v>208</v>
      </c>
      <c r="I14">
        <f>'34HW1'!$I$30</f>
        <v>226</v>
      </c>
      <c r="J14">
        <f>'34HW1'!$J$30</f>
        <v>283</v>
      </c>
      <c r="K14">
        <f>'34HW1'!$K$30</f>
        <v>154</v>
      </c>
      <c r="L14">
        <f>'34HW1'!$L$30</f>
        <v>281</v>
      </c>
      <c r="N14" s="6"/>
    </row>
    <row r="15" spans="1:25" x14ac:dyDescent="0.35">
      <c r="A15" s="5">
        <v>45224</v>
      </c>
      <c r="B15" t="s">
        <v>53</v>
      </c>
      <c r="C15">
        <f>'34HS1'!C30</f>
        <v>4660</v>
      </c>
      <c r="D15">
        <f>'34HS1'!$D$30</f>
        <v>722</v>
      </c>
      <c r="E15">
        <f>'34HS1'!$E$30</f>
        <v>528</v>
      </c>
      <c r="F15">
        <f>'34HS1'!$F$30</f>
        <v>1751</v>
      </c>
      <c r="G15">
        <f>'34HS1'!$G$30</f>
        <v>1453</v>
      </c>
      <c r="H15">
        <f>'34HS1'!$H$30</f>
        <v>206</v>
      </c>
      <c r="I15">
        <f>'34HS1'!$I$30</f>
        <v>279</v>
      </c>
      <c r="J15">
        <f>'34HS1'!$J$30</f>
        <v>314</v>
      </c>
      <c r="K15">
        <f>'34HS1'!$K$30</f>
        <v>182</v>
      </c>
      <c r="L15">
        <f>'34HS1'!$L$30</f>
        <v>258</v>
      </c>
      <c r="N15" s="6"/>
    </row>
    <row r="16" spans="1:25" x14ac:dyDescent="0.35">
      <c r="A16" t="s">
        <v>13</v>
      </c>
      <c r="C16" s="7">
        <f t="shared" ref="C16:L16" si="0">AVERAGE(C6:C15)</f>
        <v>5980.6</v>
      </c>
      <c r="D16" s="7">
        <f t="shared" si="0"/>
        <v>2658.1</v>
      </c>
      <c r="E16" s="7">
        <f t="shared" si="0"/>
        <v>399.2</v>
      </c>
      <c r="F16" s="7">
        <f t="shared" si="0"/>
        <v>1687.6</v>
      </c>
      <c r="G16" s="7">
        <f t="shared" si="0"/>
        <v>1044.0999999999999</v>
      </c>
      <c r="H16" s="7">
        <f t="shared" si="0"/>
        <v>191.6</v>
      </c>
      <c r="I16" s="7">
        <f t="shared" si="0"/>
        <v>164.8</v>
      </c>
      <c r="J16" s="7">
        <f t="shared" si="0"/>
        <v>284.60000000000002</v>
      </c>
      <c r="K16" s="7">
        <f t="shared" si="0"/>
        <v>2140.6</v>
      </c>
      <c r="L16" s="7">
        <f t="shared" si="0"/>
        <v>152.69999999999999</v>
      </c>
    </row>
  </sheetData>
  <mergeCells count="2">
    <mergeCell ref="A1:M1"/>
    <mergeCell ref="A2:M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401E1-C5C2-416F-9B7E-F51F82F9299D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55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15</v>
      </c>
      <c r="D5">
        <v>1</v>
      </c>
      <c r="E5">
        <v>2</v>
      </c>
      <c r="F5">
        <v>5</v>
      </c>
      <c r="G5">
        <v>3</v>
      </c>
      <c r="H5">
        <v>4</v>
      </c>
      <c r="I5" s="8">
        <v>1</v>
      </c>
      <c r="J5">
        <v>0</v>
      </c>
      <c r="K5">
        <v>0</v>
      </c>
      <c r="L5">
        <v>0</v>
      </c>
    </row>
    <row r="6" spans="1:12" x14ac:dyDescent="0.35">
      <c r="A6">
        <v>11</v>
      </c>
      <c r="B6" t="s">
        <v>19</v>
      </c>
      <c r="C6">
        <v>59</v>
      </c>
      <c r="D6">
        <v>34</v>
      </c>
      <c r="E6">
        <v>3</v>
      </c>
      <c r="F6">
        <v>3</v>
      </c>
      <c r="G6">
        <v>19</v>
      </c>
      <c r="H6">
        <v>0</v>
      </c>
      <c r="I6" s="8">
        <v>2</v>
      </c>
      <c r="J6">
        <v>1</v>
      </c>
      <c r="K6">
        <v>29</v>
      </c>
      <c r="L6">
        <v>7</v>
      </c>
    </row>
    <row r="7" spans="1:12" x14ac:dyDescent="0.35">
      <c r="A7">
        <v>14</v>
      </c>
      <c r="B7" t="s">
        <v>20</v>
      </c>
      <c r="C7">
        <v>26</v>
      </c>
      <c r="D7">
        <v>6</v>
      </c>
      <c r="E7">
        <v>14</v>
      </c>
      <c r="F7">
        <v>2</v>
      </c>
      <c r="G7">
        <v>3</v>
      </c>
      <c r="H7">
        <v>1</v>
      </c>
      <c r="I7" s="8">
        <v>1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80</v>
      </c>
      <c r="D8">
        <v>4</v>
      </c>
      <c r="E8">
        <v>10</v>
      </c>
      <c r="F8">
        <v>34</v>
      </c>
      <c r="G8">
        <v>14</v>
      </c>
      <c r="H8">
        <v>18</v>
      </c>
      <c r="I8" s="8">
        <v>0</v>
      </c>
      <c r="J8">
        <v>0</v>
      </c>
      <c r="K8">
        <v>0</v>
      </c>
      <c r="L8">
        <v>0</v>
      </c>
    </row>
    <row r="9" spans="1:12" x14ac:dyDescent="0.35">
      <c r="A9">
        <v>16</v>
      </c>
      <c r="B9" t="s">
        <v>22</v>
      </c>
      <c r="C9">
        <v>23</v>
      </c>
      <c r="D9">
        <v>0</v>
      </c>
      <c r="E9">
        <v>0</v>
      </c>
      <c r="F9">
        <v>7</v>
      </c>
      <c r="G9">
        <v>15</v>
      </c>
      <c r="H9">
        <v>1</v>
      </c>
      <c r="I9" s="8">
        <v>10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21</v>
      </c>
      <c r="D10">
        <v>0</v>
      </c>
      <c r="E10">
        <v>2</v>
      </c>
      <c r="F10">
        <v>4</v>
      </c>
      <c r="G10">
        <v>15</v>
      </c>
      <c r="H10">
        <v>0</v>
      </c>
      <c r="I10" s="8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41</v>
      </c>
      <c r="D11">
        <v>4</v>
      </c>
      <c r="E11">
        <v>13</v>
      </c>
      <c r="F11">
        <v>10</v>
      </c>
      <c r="G11">
        <v>14</v>
      </c>
      <c r="H11">
        <v>0</v>
      </c>
      <c r="I11" s="8">
        <v>0</v>
      </c>
      <c r="J11">
        <v>0</v>
      </c>
      <c r="K11">
        <v>0</v>
      </c>
      <c r="L11">
        <v>4</v>
      </c>
    </row>
    <row r="12" spans="1:12" x14ac:dyDescent="0.35">
      <c r="A12">
        <v>19</v>
      </c>
      <c r="B12" t="s">
        <v>25</v>
      </c>
      <c r="C12">
        <v>4</v>
      </c>
      <c r="D12">
        <v>0</v>
      </c>
      <c r="E12">
        <v>1</v>
      </c>
      <c r="F12">
        <v>1</v>
      </c>
      <c r="G12">
        <v>2</v>
      </c>
      <c r="H12">
        <v>0</v>
      </c>
      <c r="I12" s="8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31</v>
      </c>
      <c r="D13">
        <v>0</v>
      </c>
      <c r="E13">
        <v>0</v>
      </c>
      <c r="F13">
        <v>11</v>
      </c>
      <c r="G13">
        <v>20</v>
      </c>
      <c r="H13">
        <v>0</v>
      </c>
      <c r="I13" s="8">
        <v>4</v>
      </c>
      <c r="J13">
        <v>0</v>
      </c>
      <c r="K13">
        <v>0</v>
      </c>
      <c r="L13">
        <v>0</v>
      </c>
    </row>
    <row r="14" spans="1:12" x14ac:dyDescent="0.35">
      <c r="A14">
        <v>21</v>
      </c>
      <c r="B14" t="s">
        <v>27</v>
      </c>
      <c r="C14">
        <v>13</v>
      </c>
      <c r="D14">
        <v>0</v>
      </c>
      <c r="E14">
        <v>0</v>
      </c>
      <c r="F14">
        <v>11</v>
      </c>
      <c r="G14">
        <v>1</v>
      </c>
      <c r="H14">
        <v>1</v>
      </c>
      <c r="I14" s="8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117</v>
      </c>
      <c r="D15">
        <v>27</v>
      </c>
      <c r="E15">
        <v>5</v>
      </c>
      <c r="F15">
        <v>29</v>
      </c>
      <c r="G15">
        <v>56</v>
      </c>
      <c r="H15">
        <v>0</v>
      </c>
      <c r="I15" s="8">
        <v>2</v>
      </c>
      <c r="J15">
        <v>0</v>
      </c>
      <c r="K15">
        <v>27</v>
      </c>
      <c r="L15">
        <v>0</v>
      </c>
    </row>
    <row r="16" spans="1:12" x14ac:dyDescent="0.35">
      <c r="A16">
        <v>24</v>
      </c>
      <c r="B16" t="s">
        <v>29</v>
      </c>
      <c r="C16">
        <v>521</v>
      </c>
      <c r="D16">
        <v>53</v>
      </c>
      <c r="E16">
        <v>113</v>
      </c>
      <c r="F16">
        <v>225</v>
      </c>
      <c r="G16">
        <v>108</v>
      </c>
      <c r="H16">
        <v>22</v>
      </c>
      <c r="I16" s="8">
        <v>0</v>
      </c>
      <c r="J16">
        <v>0</v>
      </c>
      <c r="K16">
        <v>0</v>
      </c>
      <c r="L16">
        <v>32</v>
      </c>
    </row>
    <row r="17" spans="1:12" x14ac:dyDescent="0.35">
      <c r="A17">
        <v>26</v>
      </c>
      <c r="B17" t="s">
        <v>30</v>
      </c>
      <c r="C17">
        <v>63</v>
      </c>
      <c r="D17">
        <v>12</v>
      </c>
      <c r="E17">
        <v>6</v>
      </c>
      <c r="F17">
        <v>29</v>
      </c>
      <c r="G17">
        <v>14</v>
      </c>
      <c r="H17">
        <v>2</v>
      </c>
      <c r="I17" s="8">
        <v>0</v>
      </c>
      <c r="J17">
        <v>0</v>
      </c>
      <c r="K17">
        <v>0</v>
      </c>
      <c r="L17">
        <v>2</v>
      </c>
    </row>
    <row r="18" spans="1:12" x14ac:dyDescent="0.35">
      <c r="A18">
        <v>30</v>
      </c>
      <c r="B18" t="s">
        <v>31</v>
      </c>
      <c r="C18">
        <v>1386</v>
      </c>
      <c r="D18">
        <v>196</v>
      </c>
      <c r="E18">
        <v>75</v>
      </c>
      <c r="F18">
        <v>365</v>
      </c>
      <c r="G18">
        <v>730</v>
      </c>
      <c r="H18">
        <v>20</v>
      </c>
      <c r="I18" s="8">
        <v>112</v>
      </c>
      <c r="J18">
        <v>112</v>
      </c>
      <c r="K18">
        <v>1</v>
      </c>
      <c r="L18">
        <v>130</v>
      </c>
    </row>
    <row r="19" spans="1:12" x14ac:dyDescent="0.35">
      <c r="A19">
        <v>40</v>
      </c>
      <c r="B19" t="s">
        <v>32</v>
      </c>
      <c r="C19">
        <v>712</v>
      </c>
      <c r="D19">
        <v>117</v>
      </c>
      <c r="E19">
        <v>103</v>
      </c>
      <c r="F19">
        <v>309</v>
      </c>
      <c r="G19">
        <v>166</v>
      </c>
      <c r="H19">
        <v>17</v>
      </c>
      <c r="I19" s="8">
        <v>42</v>
      </c>
      <c r="J19">
        <v>76</v>
      </c>
      <c r="K19">
        <v>38</v>
      </c>
      <c r="L19">
        <v>15</v>
      </c>
    </row>
    <row r="20" spans="1:12" x14ac:dyDescent="0.35">
      <c r="A20">
        <v>50</v>
      </c>
      <c r="B20" t="s">
        <v>33</v>
      </c>
      <c r="C20">
        <v>183</v>
      </c>
      <c r="D20">
        <v>42</v>
      </c>
      <c r="E20">
        <v>19</v>
      </c>
      <c r="F20">
        <v>101</v>
      </c>
      <c r="G20">
        <v>21</v>
      </c>
      <c r="H20">
        <v>0</v>
      </c>
      <c r="I20" s="8">
        <v>4</v>
      </c>
      <c r="J20">
        <v>39</v>
      </c>
      <c r="K20">
        <v>0</v>
      </c>
      <c r="L20">
        <v>5</v>
      </c>
    </row>
    <row r="21" spans="1:12" x14ac:dyDescent="0.35">
      <c r="A21">
        <v>52</v>
      </c>
      <c r="B21" t="s">
        <v>34</v>
      </c>
      <c r="C21">
        <v>12</v>
      </c>
      <c r="D21">
        <v>1</v>
      </c>
      <c r="E21">
        <v>1</v>
      </c>
      <c r="F21">
        <v>4</v>
      </c>
      <c r="G21">
        <v>5</v>
      </c>
      <c r="H21">
        <v>1</v>
      </c>
      <c r="I21" s="8">
        <v>1</v>
      </c>
      <c r="J21">
        <v>1</v>
      </c>
      <c r="K21">
        <v>0</v>
      </c>
      <c r="L21">
        <v>2</v>
      </c>
    </row>
    <row r="22" spans="1:12" x14ac:dyDescent="0.35">
      <c r="A22">
        <v>54</v>
      </c>
      <c r="B22" t="s">
        <v>35</v>
      </c>
      <c r="C22">
        <v>533</v>
      </c>
      <c r="D22">
        <v>52</v>
      </c>
      <c r="E22">
        <v>55</v>
      </c>
      <c r="F22">
        <v>256</v>
      </c>
      <c r="G22">
        <v>79</v>
      </c>
      <c r="H22">
        <v>91</v>
      </c>
      <c r="I22" s="8">
        <v>20</v>
      </c>
      <c r="J22">
        <v>9</v>
      </c>
      <c r="K22">
        <v>0</v>
      </c>
      <c r="L22">
        <v>32</v>
      </c>
    </row>
    <row r="23" spans="1:12" x14ac:dyDescent="0.35">
      <c r="A23">
        <v>60</v>
      </c>
      <c r="B23" t="s">
        <v>36</v>
      </c>
      <c r="C23">
        <v>22</v>
      </c>
      <c r="D23">
        <v>3</v>
      </c>
      <c r="E23">
        <v>3</v>
      </c>
      <c r="F23">
        <v>11</v>
      </c>
      <c r="G23">
        <v>4</v>
      </c>
      <c r="H23">
        <v>1</v>
      </c>
      <c r="I23" s="8">
        <v>1</v>
      </c>
      <c r="J23">
        <v>0</v>
      </c>
      <c r="K23">
        <v>0</v>
      </c>
      <c r="L23">
        <v>0</v>
      </c>
    </row>
    <row r="24" spans="1:12" x14ac:dyDescent="0.35">
      <c r="A24">
        <v>62</v>
      </c>
      <c r="B24" t="s">
        <v>37</v>
      </c>
      <c r="C24">
        <v>83</v>
      </c>
      <c r="D24">
        <v>0</v>
      </c>
      <c r="E24">
        <v>12</v>
      </c>
      <c r="F24">
        <v>45</v>
      </c>
      <c r="G24">
        <v>17</v>
      </c>
      <c r="H24">
        <v>9</v>
      </c>
      <c r="I24" s="8">
        <v>11</v>
      </c>
      <c r="J24">
        <v>0</v>
      </c>
      <c r="K24">
        <v>0</v>
      </c>
      <c r="L24">
        <v>2</v>
      </c>
    </row>
    <row r="25" spans="1:12" x14ac:dyDescent="0.35">
      <c r="A25">
        <v>63</v>
      </c>
      <c r="B25" t="s">
        <v>38</v>
      </c>
      <c r="C25">
        <v>2</v>
      </c>
      <c r="D25">
        <v>1</v>
      </c>
      <c r="E25">
        <v>0</v>
      </c>
      <c r="F25">
        <v>1</v>
      </c>
      <c r="G25">
        <v>0</v>
      </c>
      <c r="H25">
        <v>0</v>
      </c>
      <c r="I25" s="8">
        <v>0</v>
      </c>
      <c r="J25">
        <v>1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167</v>
      </c>
      <c r="D26">
        <v>2</v>
      </c>
      <c r="E26">
        <v>23</v>
      </c>
      <c r="F26">
        <v>59</v>
      </c>
      <c r="G26">
        <v>67</v>
      </c>
      <c r="H26">
        <v>16</v>
      </c>
      <c r="I26" s="8">
        <v>3</v>
      </c>
      <c r="J26">
        <v>1</v>
      </c>
      <c r="K26">
        <v>0</v>
      </c>
      <c r="L26">
        <v>30</v>
      </c>
    </row>
    <row r="27" spans="1:12" x14ac:dyDescent="0.35">
      <c r="A27">
        <v>65</v>
      </c>
      <c r="B27" t="s">
        <v>40</v>
      </c>
      <c r="C27">
        <v>72</v>
      </c>
      <c r="D27">
        <v>6</v>
      </c>
      <c r="E27">
        <v>4</v>
      </c>
      <c r="F27">
        <v>53</v>
      </c>
      <c r="G27">
        <v>5</v>
      </c>
      <c r="H27">
        <v>4</v>
      </c>
      <c r="I27" s="8">
        <v>1</v>
      </c>
      <c r="J27">
        <v>0</v>
      </c>
      <c r="K27">
        <v>0</v>
      </c>
      <c r="L27">
        <v>0</v>
      </c>
    </row>
    <row r="28" spans="1:12" x14ac:dyDescent="0.35">
      <c r="A28">
        <v>70</v>
      </c>
      <c r="B28" t="s">
        <v>41</v>
      </c>
      <c r="C28">
        <v>89</v>
      </c>
      <c r="D28">
        <v>40</v>
      </c>
      <c r="E28">
        <v>0</v>
      </c>
      <c r="F28">
        <v>38</v>
      </c>
      <c r="G28">
        <v>11</v>
      </c>
      <c r="H28">
        <v>0</v>
      </c>
      <c r="I28" s="8">
        <v>2</v>
      </c>
      <c r="J28">
        <v>1</v>
      </c>
      <c r="K28">
        <v>35</v>
      </c>
      <c r="L28">
        <v>2</v>
      </c>
    </row>
    <row r="29" spans="1:12" x14ac:dyDescent="0.35">
      <c r="A29">
        <v>73</v>
      </c>
      <c r="B29" t="s">
        <v>42</v>
      </c>
      <c r="C29">
        <v>190</v>
      </c>
      <c r="D29">
        <v>72</v>
      </c>
      <c r="E29">
        <v>26</v>
      </c>
      <c r="F29">
        <v>48</v>
      </c>
      <c r="G29">
        <v>44</v>
      </c>
      <c r="H29">
        <v>0</v>
      </c>
      <c r="I29" s="8">
        <v>9</v>
      </c>
      <c r="J29">
        <v>42</v>
      </c>
      <c r="K29">
        <v>24</v>
      </c>
      <c r="L29">
        <v>18</v>
      </c>
    </row>
    <row r="30" spans="1:12" x14ac:dyDescent="0.35">
      <c r="A30" t="s">
        <v>17</v>
      </c>
      <c r="C30">
        <v>4465</v>
      </c>
      <c r="D30">
        <v>673</v>
      </c>
      <c r="E30">
        <v>490</v>
      </c>
      <c r="F30">
        <v>1661</v>
      </c>
      <c r="G30">
        <v>1433</v>
      </c>
      <c r="H30">
        <v>208</v>
      </c>
      <c r="I30">
        <f>SUM(I5:I29)</f>
        <v>226</v>
      </c>
      <c r="J30">
        <f t="shared" ref="J30:L30" si="0">SUM(J5:J29)</f>
        <v>283</v>
      </c>
      <c r="K30">
        <f t="shared" si="0"/>
        <v>154</v>
      </c>
      <c r="L30">
        <f t="shared" si="0"/>
        <v>281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8C522-1E90-4250-9402-07441A6D5F15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53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13</v>
      </c>
      <c r="D5">
        <v>1</v>
      </c>
      <c r="E5">
        <v>1</v>
      </c>
      <c r="F5">
        <v>5</v>
      </c>
      <c r="G5">
        <v>2</v>
      </c>
      <c r="H5">
        <v>4</v>
      </c>
      <c r="I5" s="8">
        <v>1</v>
      </c>
      <c r="J5">
        <v>0</v>
      </c>
      <c r="K5">
        <v>0</v>
      </c>
      <c r="L5">
        <v>0</v>
      </c>
    </row>
    <row r="6" spans="1:12" x14ac:dyDescent="0.35">
      <c r="A6">
        <v>11</v>
      </c>
      <c r="B6" t="s">
        <v>19</v>
      </c>
      <c r="C6">
        <v>70</v>
      </c>
      <c r="D6">
        <v>37</v>
      </c>
      <c r="E6">
        <v>5</v>
      </c>
      <c r="F6">
        <v>4</v>
      </c>
      <c r="G6">
        <v>24</v>
      </c>
      <c r="H6">
        <v>0</v>
      </c>
      <c r="I6" s="8">
        <v>9</v>
      </c>
      <c r="J6">
        <v>0</v>
      </c>
      <c r="K6">
        <v>33</v>
      </c>
      <c r="L6">
        <v>5</v>
      </c>
    </row>
    <row r="7" spans="1:12" x14ac:dyDescent="0.35">
      <c r="A7">
        <v>14</v>
      </c>
      <c r="B7" t="s">
        <v>20</v>
      </c>
      <c r="C7">
        <v>47</v>
      </c>
      <c r="D7">
        <v>6</v>
      </c>
      <c r="E7">
        <v>28</v>
      </c>
      <c r="F7">
        <v>4</v>
      </c>
      <c r="G7">
        <v>8</v>
      </c>
      <c r="H7">
        <v>1</v>
      </c>
      <c r="I7" s="8">
        <v>6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88</v>
      </c>
      <c r="D8">
        <v>4</v>
      </c>
      <c r="E8">
        <v>7</v>
      </c>
      <c r="F8">
        <v>38</v>
      </c>
      <c r="G8">
        <v>21</v>
      </c>
      <c r="H8">
        <v>18</v>
      </c>
      <c r="I8" s="8">
        <v>3</v>
      </c>
      <c r="J8">
        <v>0</v>
      </c>
      <c r="K8">
        <v>0</v>
      </c>
      <c r="L8">
        <v>0</v>
      </c>
    </row>
    <row r="9" spans="1:12" x14ac:dyDescent="0.35">
      <c r="A9">
        <v>16</v>
      </c>
      <c r="B9" t="s">
        <v>22</v>
      </c>
      <c r="C9">
        <v>16</v>
      </c>
      <c r="D9">
        <v>0</v>
      </c>
      <c r="E9">
        <v>0</v>
      </c>
      <c r="F9">
        <v>1</v>
      </c>
      <c r="G9">
        <v>14</v>
      </c>
      <c r="H9">
        <v>1</v>
      </c>
      <c r="I9" s="8">
        <v>10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25</v>
      </c>
      <c r="D10">
        <v>0</v>
      </c>
      <c r="E10">
        <v>2</v>
      </c>
      <c r="F10">
        <v>3</v>
      </c>
      <c r="G10">
        <v>20</v>
      </c>
      <c r="H10">
        <v>0</v>
      </c>
      <c r="I10" s="8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43</v>
      </c>
      <c r="D11">
        <v>5</v>
      </c>
      <c r="E11">
        <v>24</v>
      </c>
      <c r="F11">
        <v>11</v>
      </c>
      <c r="G11">
        <v>3</v>
      </c>
      <c r="H11">
        <v>0</v>
      </c>
      <c r="I11" s="8">
        <v>0</v>
      </c>
      <c r="J11">
        <v>1</v>
      </c>
      <c r="K11">
        <v>0</v>
      </c>
      <c r="L11">
        <v>0</v>
      </c>
    </row>
    <row r="12" spans="1:12" x14ac:dyDescent="0.35">
      <c r="A12">
        <v>19</v>
      </c>
      <c r="B12" t="s">
        <v>25</v>
      </c>
      <c r="C12">
        <v>10</v>
      </c>
      <c r="D12">
        <v>0</v>
      </c>
      <c r="E12">
        <v>4</v>
      </c>
      <c r="F12">
        <v>4</v>
      </c>
      <c r="G12">
        <v>2</v>
      </c>
      <c r="H12">
        <v>0</v>
      </c>
      <c r="I12" s="8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36</v>
      </c>
      <c r="D13">
        <v>0</v>
      </c>
      <c r="E13">
        <v>0</v>
      </c>
      <c r="F13">
        <v>12</v>
      </c>
      <c r="G13">
        <v>24</v>
      </c>
      <c r="H13">
        <v>0</v>
      </c>
      <c r="I13" s="8">
        <v>8</v>
      </c>
      <c r="J13">
        <v>0</v>
      </c>
      <c r="K13">
        <v>0</v>
      </c>
      <c r="L13">
        <v>0</v>
      </c>
    </row>
    <row r="14" spans="1:12" x14ac:dyDescent="0.35">
      <c r="A14">
        <v>21</v>
      </c>
      <c r="B14" t="s">
        <v>27</v>
      </c>
      <c r="C14">
        <v>14</v>
      </c>
      <c r="D14">
        <v>0</v>
      </c>
      <c r="E14">
        <v>0</v>
      </c>
      <c r="F14">
        <v>12</v>
      </c>
      <c r="G14">
        <v>1</v>
      </c>
      <c r="H14">
        <v>1</v>
      </c>
      <c r="I14" s="8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107</v>
      </c>
      <c r="D15">
        <v>27</v>
      </c>
      <c r="E15">
        <v>3</v>
      </c>
      <c r="F15">
        <v>26</v>
      </c>
      <c r="G15">
        <v>51</v>
      </c>
      <c r="H15">
        <v>0</v>
      </c>
      <c r="I15" s="8">
        <v>0</v>
      </c>
      <c r="J15">
        <v>0</v>
      </c>
      <c r="K15">
        <v>27</v>
      </c>
      <c r="L15">
        <v>0</v>
      </c>
    </row>
    <row r="16" spans="1:12" x14ac:dyDescent="0.35">
      <c r="A16">
        <v>24</v>
      </c>
      <c r="B16" t="s">
        <v>29</v>
      </c>
      <c r="C16">
        <v>547</v>
      </c>
      <c r="D16">
        <v>48</v>
      </c>
      <c r="E16">
        <v>125</v>
      </c>
      <c r="F16">
        <v>240</v>
      </c>
      <c r="G16">
        <v>112</v>
      </c>
      <c r="H16">
        <v>22</v>
      </c>
      <c r="I16" s="8">
        <v>1</v>
      </c>
      <c r="J16">
        <v>0</v>
      </c>
      <c r="K16">
        <v>0</v>
      </c>
      <c r="L16">
        <v>32</v>
      </c>
    </row>
    <row r="17" spans="1:12" x14ac:dyDescent="0.35">
      <c r="A17">
        <v>26</v>
      </c>
      <c r="B17" t="s">
        <v>30</v>
      </c>
      <c r="C17">
        <v>108</v>
      </c>
      <c r="D17">
        <v>27</v>
      </c>
      <c r="E17">
        <v>13</v>
      </c>
      <c r="F17">
        <v>34</v>
      </c>
      <c r="G17">
        <v>32</v>
      </c>
      <c r="H17">
        <v>2</v>
      </c>
      <c r="I17" s="8">
        <v>5</v>
      </c>
      <c r="J17">
        <v>0</v>
      </c>
      <c r="K17">
        <v>15</v>
      </c>
      <c r="L17">
        <v>2</v>
      </c>
    </row>
    <row r="18" spans="1:12" x14ac:dyDescent="0.35">
      <c r="A18">
        <v>30</v>
      </c>
      <c r="B18" t="s">
        <v>31</v>
      </c>
      <c r="C18">
        <v>1479</v>
      </c>
      <c r="D18">
        <v>215</v>
      </c>
      <c r="E18">
        <v>121</v>
      </c>
      <c r="F18">
        <v>389</v>
      </c>
      <c r="G18">
        <v>734</v>
      </c>
      <c r="H18">
        <v>20</v>
      </c>
      <c r="I18" s="8">
        <v>102</v>
      </c>
      <c r="J18">
        <v>130</v>
      </c>
      <c r="K18">
        <v>3</v>
      </c>
      <c r="L18">
        <v>130</v>
      </c>
    </row>
    <row r="19" spans="1:12" x14ac:dyDescent="0.35">
      <c r="A19">
        <v>40</v>
      </c>
      <c r="B19" t="s">
        <v>32</v>
      </c>
      <c r="C19">
        <v>652</v>
      </c>
      <c r="D19">
        <v>122</v>
      </c>
      <c r="E19">
        <v>47</v>
      </c>
      <c r="F19">
        <v>304</v>
      </c>
      <c r="G19">
        <v>162</v>
      </c>
      <c r="H19">
        <v>17</v>
      </c>
      <c r="I19" s="8">
        <v>54</v>
      </c>
      <c r="J19">
        <v>79</v>
      </c>
      <c r="K19">
        <v>40</v>
      </c>
      <c r="L19">
        <v>15</v>
      </c>
    </row>
    <row r="20" spans="1:12" x14ac:dyDescent="0.35">
      <c r="A20">
        <v>50</v>
      </c>
      <c r="B20" t="s">
        <v>33</v>
      </c>
      <c r="C20">
        <v>172</v>
      </c>
      <c r="D20">
        <v>41</v>
      </c>
      <c r="E20">
        <v>9</v>
      </c>
      <c r="F20">
        <v>98</v>
      </c>
      <c r="G20">
        <v>24</v>
      </c>
      <c r="H20">
        <v>0</v>
      </c>
      <c r="I20" s="8">
        <v>7</v>
      </c>
      <c r="J20">
        <v>38</v>
      </c>
      <c r="K20">
        <v>0</v>
      </c>
      <c r="L20">
        <v>5</v>
      </c>
    </row>
    <row r="21" spans="1:12" x14ac:dyDescent="0.35">
      <c r="A21">
        <v>52</v>
      </c>
      <c r="B21" t="s">
        <v>34</v>
      </c>
      <c r="C21">
        <v>11</v>
      </c>
      <c r="D21">
        <v>0</v>
      </c>
      <c r="E21">
        <v>1</v>
      </c>
      <c r="F21">
        <v>4</v>
      </c>
      <c r="G21">
        <v>5</v>
      </c>
      <c r="H21">
        <v>1</v>
      </c>
      <c r="I21" s="8">
        <v>1</v>
      </c>
      <c r="J21">
        <v>0</v>
      </c>
      <c r="K21">
        <v>0</v>
      </c>
      <c r="L21">
        <v>2</v>
      </c>
    </row>
    <row r="22" spans="1:12" x14ac:dyDescent="0.35">
      <c r="A22">
        <v>54</v>
      </c>
      <c r="B22" t="s">
        <v>35</v>
      </c>
      <c r="C22">
        <v>538</v>
      </c>
      <c r="D22">
        <v>56</v>
      </c>
      <c r="E22">
        <v>37</v>
      </c>
      <c r="F22">
        <v>261</v>
      </c>
      <c r="G22">
        <v>95</v>
      </c>
      <c r="H22">
        <v>89</v>
      </c>
      <c r="I22" s="8">
        <v>36</v>
      </c>
      <c r="J22">
        <v>13</v>
      </c>
      <c r="K22">
        <v>0</v>
      </c>
      <c r="L22">
        <v>32</v>
      </c>
    </row>
    <row r="23" spans="1:12" x14ac:dyDescent="0.35">
      <c r="A23">
        <v>60</v>
      </c>
      <c r="B23" t="s">
        <v>36</v>
      </c>
      <c r="C23">
        <v>26</v>
      </c>
      <c r="D23">
        <v>5</v>
      </c>
      <c r="E23">
        <v>6</v>
      </c>
      <c r="F23">
        <v>8</v>
      </c>
      <c r="G23">
        <v>6</v>
      </c>
      <c r="H23">
        <v>1</v>
      </c>
      <c r="I23" s="8">
        <v>1</v>
      </c>
      <c r="J23">
        <v>0</v>
      </c>
      <c r="K23">
        <v>5</v>
      </c>
      <c r="L23">
        <v>3</v>
      </c>
    </row>
    <row r="24" spans="1:12" x14ac:dyDescent="0.35">
      <c r="A24">
        <v>62</v>
      </c>
      <c r="B24" t="s">
        <v>37</v>
      </c>
      <c r="C24">
        <v>99</v>
      </c>
      <c r="D24">
        <v>0</v>
      </c>
      <c r="E24">
        <v>21</v>
      </c>
      <c r="F24">
        <v>51</v>
      </c>
      <c r="G24">
        <v>18</v>
      </c>
      <c r="H24">
        <v>9</v>
      </c>
      <c r="I24" s="8">
        <v>12</v>
      </c>
      <c r="J24">
        <v>0</v>
      </c>
      <c r="K24">
        <v>0</v>
      </c>
      <c r="L24">
        <v>2</v>
      </c>
    </row>
    <row r="25" spans="1:12" x14ac:dyDescent="0.35">
      <c r="A25">
        <v>63</v>
      </c>
      <c r="B25" t="s">
        <v>38</v>
      </c>
      <c r="C25">
        <v>3</v>
      </c>
      <c r="D25">
        <v>0</v>
      </c>
      <c r="E25">
        <v>2</v>
      </c>
      <c r="F25">
        <v>1</v>
      </c>
      <c r="G25">
        <v>0</v>
      </c>
      <c r="H25">
        <v>0</v>
      </c>
      <c r="I25" s="8">
        <v>0</v>
      </c>
      <c r="J25">
        <v>0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145</v>
      </c>
      <c r="D26">
        <v>6</v>
      </c>
      <c r="E26">
        <v>32</v>
      </c>
      <c r="F26">
        <v>60</v>
      </c>
      <c r="G26">
        <v>31</v>
      </c>
      <c r="H26">
        <v>16</v>
      </c>
      <c r="I26" s="8">
        <v>6</v>
      </c>
      <c r="J26">
        <v>3</v>
      </c>
      <c r="K26">
        <v>0</v>
      </c>
      <c r="L26">
        <v>10</v>
      </c>
    </row>
    <row r="27" spans="1:12" x14ac:dyDescent="0.35">
      <c r="A27">
        <v>65</v>
      </c>
      <c r="B27" t="s">
        <v>40</v>
      </c>
      <c r="C27">
        <v>75</v>
      </c>
      <c r="D27">
        <v>6</v>
      </c>
      <c r="E27">
        <v>6</v>
      </c>
      <c r="F27">
        <v>54</v>
      </c>
      <c r="G27">
        <v>5</v>
      </c>
      <c r="H27">
        <v>4</v>
      </c>
      <c r="I27" s="8">
        <v>1</v>
      </c>
      <c r="J27">
        <v>0</v>
      </c>
      <c r="K27">
        <v>0</v>
      </c>
      <c r="L27">
        <v>0</v>
      </c>
    </row>
    <row r="28" spans="1:12" x14ac:dyDescent="0.35">
      <c r="A28">
        <v>70</v>
      </c>
      <c r="B28" t="s">
        <v>41</v>
      </c>
      <c r="C28">
        <v>144</v>
      </c>
      <c r="D28">
        <v>46</v>
      </c>
      <c r="E28">
        <v>2</v>
      </c>
      <c r="F28">
        <v>81</v>
      </c>
      <c r="G28">
        <v>15</v>
      </c>
      <c r="H28">
        <v>0</v>
      </c>
      <c r="I28" s="8">
        <v>6</v>
      </c>
      <c r="J28">
        <v>7</v>
      </c>
      <c r="K28">
        <v>38</v>
      </c>
      <c r="L28">
        <v>2</v>
      </c>
    </row>
    <row r="29" spans="1:12" x14ac:dyDescent="0.35">
      <c r="A29">
        <v>73</v>
      </c>
      <c r="B29" t="s">
        <v>42</v>
      </c>
      <c r="C29">
        <v>192</v>
      </c>
      <c r="D29">
        <v>70</v>
      </c>
      <c r="E29">
        <v>32</v>
      </c>
      <c r="F29">
        <v>46</v>
      </c>
      <c r="G29">
        <v>44</v>
      </c>
      <c r="H29">
        <v>0</v>
      </c>
      <c r="I29" s="8">
        <v>10</v>
      </c>
      <c r="J29">
        <v>43</v>
      </c>
      <c r="K29">
        <v>21</v>
      </c>
      <c r="L29">
        <v>18</v>
      </c>
    </row>
    <row r="30" spans="1:12" x14ac:dyDescent="0.35">
      <c r="A30" t="s">
        <v>17</v>
      </c>
      <c r="C30">
        <v>4660</v>
      </c>
      <c r="D30">
        <v>722</v>
      </c>
      <c r="E30">
        <v>528</v>
      </c>
      <c r="F30">
        <v>1751</v>
      </c>
      <c r="G30">
        <v>1453</v>
      </c>
      <c r="H30">
        <v>206</v>
      </c>
      <c r="I30">
        <f>SUM(I5:I29)</f>
        <v>279</v>
      </c>
      <c r="J30">
        <f t="shared" ref="J30:L30" si="0">SUM(J5:J29)</f>
        <v>314</v>
      </c>
      <c r="K30">
        <f t="shared" si="0"/>
        <v>182</v>
      </c>
      <c r="L30">
        <f t="shared" si="0"/>
        <v>258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8407B-16D8-4F87-86FF-16E2423722CD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46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 s="8">
        <v>10</v>
      </c>
      <c r="B5" s="8" t="s">
        <v>18</v>
      </c>
      <c r="C5" s="8">
        <v>13</v>
      </c>
      <c r="D5" s="8">
        <v>0</v>
      </c>
      <c r="E5" s="8">
        <v>3</v>
      </c>
      <c r="F5" s="8">
        <v>3</v>
      </c>
      <c r="G5" s="8">
        <v>3</v>
      </c>
      <c r="H5" s="8">
        <v>4</v>
      </c>
      <c r="I5" s="8">
        <v>1</v>
      </c>
      <c r="J5" s="8">
        <v>0</v>
      </c>
      <c r="K5" s="8">
        <v>0</v>
      </c>
      <c r="L5" s="8">
        <v>1</v>
      </c>
    </row>
    <row r="6" spans="1:12" x14ac:dyDescent="0.35">
      <c r="A6" s="8">
        <v>11</v>
      </c>
      <c r="B6" s="8" t="s">
        <v>19</v>
      </c>
      <c r="C6" s="8">
        <v>52</v>
      </c>
      <c r="D6" s="8">
        <v>42</v>
      </c>
      <c r="E6" s="8">
        <v>1</v>
      </c>
      <c r="F6" s="8">
        <v>3</v>
      </c>
      <c r="G6" s="8">
        <v>6</v>
      </c>
      <c r="H6" s="8">
        <v>0</v>
      </c>
      <c r="I6" s="8">
        <v>1</v>
      </c>
      <c r="J6" s="8">
        <v>0</v>
      </c>
      <c r="K6" s="8">
        <v>42</v>
      </c>
      <c r="L6" s="8">
        <v>3</v>
      </c>
    </row>
    <row r="7" spans="1:12" x14ac:dyDescent="0.35">
      <c r="A7" s="8">
        <v>14</v>
      </c>
      <c r="B7" s="8" t="s">
        <v>20</v>
      </c>
      <c r="C7" s="8">
        <v>25</v>
      </c>
      <c r="D7" s="8">
        <v>7</v>
      </c>
      <c r="E7" s="8">
        <v>6</v>
      </c>
      <c r="F7" s="8">
        <v>2</v>
      </c>
      <c r="G7" s="8">
        <v>9</v>
      </c>
      <c r="H7" s="8">
        <v>1</v>
      </c>
      <c r="I7" s="8">
        <v>7</v>
      </c>
      <c r="J7" s="8">
        <v>0</v>
      </c>
      <c r="K7" s="8">
        <v>0</v>
      </c>
      <c r="L7" s="8">
        <v>0</v>
      </c>
    </row>
    <row r="8" spans="1:12" x14ac:dyDescent="0.35">
      <c r="A8" s="8">
        <v>15</v>
      </c>
      <c r="B8" s="8" t="s">
        <v>21</v>
      </c>
      <c r="C8" s="8">
        <v>53</v>
      </c>
      <c r="D8" s="8">
        <v>5</v>
      </c>
      <c r="E8" s="8">
        <v>31</v>
      </c>
      <c r="F8" s="8">
        <v>10</v>
      </c>
      <c r="G8" s="8">
        <v>7</v>
      </c>
      <c r="H8" s="8">
        <v>0</v>
      </c>
      <c r="I8" s="8">
        <v>0</v>
      </c>
      <c r="J8" s="8">
        <v>0</v>
      </c>
      <c r="K8" s="8">
        <v>2</v>
      </c>
      <c r="L8" s="8">
        <v>0</v>
      </c>
    </row>
    <row r="9" spans="1:12" x14ac:dyDescent="0.35">
      <c r="A9" s="8">
        <v>16</v>
      </c>
      <c r="B9" s="8" t="s">
        <v>22</v>
      </c>
      <c r="C9" s="8">
        <v>25</v>
      </c>
      <c r="D9" s="8">
        <v>0</v>
      </c>
      <c r="E9" s="8">
        <v>1</v>
      </c>
      <c r="F9" s="8">
        <v>17</v>
      </c>
      <c r="G9" s="8">
        <v>6</v>
      </c>
      <c r="H9" s="8">
        <v>1</v>
      </c>
      <c r="I9" s="8">
        <v>2</v>
      </c>
      <c r="J9" s="8">
        <v>0</v>
      </c>
      <c r="K9" s="8">
        <v>0</v>
      </c>
      <c r="L9" s="8">
        <v>0</v>
      </c>
    </row>
    <row r="10" spans="1:12" x14ac:dyDescent="0.35">
      <c r="A10" s="8">
        <v>17</v>
      </c>
      <c r="B10" s="8" t="s">
        <v>23</v>
      </c>
      <c r="C10" s="8">
        <v>13</v>
      </c>
      <c r="D10" s="8">
        <v>0</v>
      </c>
      <c r="E10" s="8">
        <v>2</v>
      </c>
      <c r="F10" s="8">
        <v>3</v>
      </c>
      <c r="G10" s="8">
        <v>8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</row>
    <row r="11" spans="1:12" x14ac:dyDescent="0.35">
      <c r="A11" s="8">
        <v>18</v>
      </c>
      <c r="B11" s="8" t="s">
        <v>24</v>
      </c>
      <c r="C11" s="8">
        <v>44</v>
      </c>
      <c r="D11" s="8">
        <v>4</v>
      </c>
      <c r="E11" s="8">
        <v>4</v>
      </c>
      <c r="F11" s="8">
        <v>19</v>
      </c>
      <c r="G11" s="8">
        <v>17</v>
      </c>
      <c r="H11" s="8">
        <v>0</v>
      </c>
      <c r="I11" s="8">
        <v>0</v>
      </c>
      <c r="J11" s="8">
        <v>0</v>
      </c>
      <c r="K11" s="8">
        <v>0</v>
      </c>
      <c r="L11" s="8">
        <v>5</v>
      </c>
    </row>
    <row r="12" spans="1:12" x14ac:dyDescent="0.35">
      <c r="A12" s="8">
        <v>19</v>
      </c>
      <c r="B12" s="8" t="s">
        <v>25</v>
      </c>
      <c r="C12" s="8">
        <v>8</v>
      </c>
      <c r="D12" s="8">
        <v>0</v>
      </c>
      <c r="E12" s="8">
        <v>2</v>
      </c>
      <c r="F12" s="8">
        <v>4</v>
      </c>
      <c r="G12" s="8">
        <v>2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</row>
    <row r="13" spans="1:12" x14ac:dyDescent="0.35">
      <c r="A13" s="8">
        <v>20</v>
      </c>
      <c r="B13" s="8" t="s">
        <v>26</v>
      </c>
      <c r="C13" s="8">
        <v>22</v>
      </c>
      <c r="D13" s="8">
        <v>0</v>
      </c>
      <c r="E13" s="8">
        <v>1</v>
      </c>
      <c r="F13" s="8">
        <v>9</v>
      </c>
      <c r="G13" s="8">
        <v>12</v>
      </c>
      <c r="H13" s="8">
        <v>0</v>
      </c>
      <c r="I13" s="8">
        <v>2</v>
      </c>
      <c r="J13" s="8">
        <v>0</v>
      </c>
      <c r="K13" s="8">
        <v>0</v>
      </c>
      <c r="L13" s="8">
        <v>0</v>
      </c>
    </row>
    <row r="14" spans="1:12" x14ac:dyDescent="0.35">
      <c r="A14" s="8">
        <v>21</v>
      </c>
      <c r="B14" s="8" t="s">
        <v>27</v>
      </c>
      <c r="C14" s="8">
        <v>19</v>
      </c>
      <c r="D14" s="8">
        <v>5</v>
      </c>
      <c r="E14" s="8">
        <v>0</v>
      </c>
      <c r="F14" s="8">
        <v>13</v>
      </c>
      <c r="G14" s="8">
        <v>1</v>
      </c>
      <c r="H14" s="8">
        <v>0</v>
      </c>
      <c r="I14" s="8">
        <v>0</v>
      </c>
      <c r="J14" s="8">
        <v>0</v>
      </c>
      <c r="K14" s="8">
        <v>5</v>
      </c>
      <c r="L14" s="8">
        <v>0</v>
      </c>
    </row>
    <row r="15" spans="1:12" x14ac:dyDescent="0.35">
      <c r="A15" s="8">
        <v>22</v>
      </c>
      <c r="B15" s="8" t="s">
        <v>28</v>
      </c>
      <c r="C15" s="8">
        <v>67</v>
      </c>
      <c r="D15" s="8">
        <v>10</v>
      </c>
      <c r="E15" s="8">
        <v>4</v>
      </c>
      <c r="F15" s="8">
        <v>48</v>
      </c>
      <c r="G15" s="8">
        <v>5</v>
      </c>
      <c r="H15" s="8">
        <v>0</v>
      </c>
      <c r="I15" s="8">
        <v>0</v>
      </c>
      <c r="J15" s="8">
        <v>1</v>
      </c>
      <c r="K15" s="8">
        <v>1</v>
      </c>
      <c r="L15" s="8">
        <v>0</v>
      </c>
    </row>
    <row r="16" spans="1:12" x14ac:dyDescent="0.35">
      <c r="A16" s="8">
        <v>24</v>
      </c>
      <c r="B16" s="8" t="s">
        <v>29</v>
      </c>
      <c r="C16" s="8">
        <v>419</v>
      </c>
      <c r="D16" s="8">
        <v>70</v>
      </c>
      <c r="E16" s="8">
        <v>27</v>
      </c>
      <c r="F16" s="8">
        <v>218</v>
      </c>
      <c r="G16" s="8">
        <v>81</v>
      </c>
      <c r="H16" s="8">
        <v>23</v>
      </c>
      <c r="I16" s="8">
        <v>0</v>
      </c>
      <c r="J16" s="8">
        <v>0</v>
      </c>
      <c r="K16" s="8">
        <v>0</v>
      </c>
      <c r="L16" s="8">
        <v>11</v>
      </c>
    </row>
    <row r="17" spans="1:12" x14ac:dyDescent="0.35">
      <c r="A17" s="8">
        <v>26</v>
      </c>
      <c r="B17" s="8" t="s">
        <v>30</v>
      </c>
      <c r="C17" s="8">
        <v>71</v>
      </c>
      <c r="D17" s="8">
        <v>10</v>
      </c>
      <c r="E17" s="8">
        <v>4</v>
      </c>
      <c r="F17" s="8">
        <v>30</v>
      </c>
      <c r="G17" s="8">
        <v>25</v>
      </c>
      <c r="H17" s="8">
        <v>2</v>
      </c>
      <c r="I17" s="8">
        <v>2</v>
      </c>
      <c r="J17" s="8">
        <v>7</v>
      </c>
      <c r="K17" s="8">
        <v>2</v>
      </c>
      <c r="L17" s="8">
        <v>0</v>
      </c>
    </row>
    <row r="18" spans="1:12" x14ac:dyDescent="0.35">
      <c r="A18" s="8">
        <v>30</v>
      </c>
      <c r="B18" s="8" t="s">
        <v>31</v>
      </c>
      <c r="C18" s="8">
        <v>4799</v>
      </c>
      <c r="D18" s="8">
        <v>4012</v>
      </c>
      <c r="E18" s="8">
        <v>101</v>
      </c>
      <c r="F18" s="8">
        <v>371</v>
      </c>
      <c r="G18" s="8">
        <v>295</v>
      </c>
      <c r="H18" s="8">
        <v>20</v>
      </c>
      <c r="I18" s="8">
        <v>11</v>
      </c>
      <c r="J18" s="8">
        <v>29</v>
      </c>
      <c r="K18" s="8">
        <v>3891</v>
      </c>
      <c r="L18" s="8">
        <v>10</v>
      </c>
    </row>
    <row r="19" spans="1:12" x14ac:dyDescent="0.35">
      <c r="A19" s="8">
        <v>40</v>
      </c>
      <c r="B19" s="8" t="s">
        <v>32</v>
      </c>
      <c r="C19" s="8">
        <v>667</v>
      </c>
      <c r="D19" s="8">
        <v>164</v>
      </c>
      <c r="E19" s="8">
        <v>32</v>
      </c>
      <c r="F19" s="8">
        <v>259</v>
      </c>
      <c r="G19" s="8">
        <v>195</v>
      </c>
      <c r="H19" s="8">
        <v>17</v>
      </c>
      <c r="I19" s="8">
        <v>58</v>
      </c>
      <c r="J19" s="8">
        <v>86</v>
      </c>
      <c r="K19" s="8">
        <v>69</v>
      </c>
      <c r="L19" s="8">
        <v>0</v>
      </c>
    </row>
    <row r="20" spans="1:12" x14ac:dyDescent="0.35">
      <c r="A20" s="8">
        <v>50</v>
      </c>
      <c r="B20" s="8" t="s">
        <v>33</v>
      </c>
      <c r="C20" s="8">
        <v>181</v>
      </c>
      <c r="D20" s="8">
        <v>12</v>
      </c>
      <c r="E20" s="8">
        <v>1</v>
      </c>
      <c r="F20" s="8">
        <v>125</v>
      </c>
      <c r="G20" s="8">
        <v>43</v>
      </c>
      <c r="H20" s="8">
        <v>0</v>
      </c>
      <c r="I20" s="8">
        <v>7</v>
      </c>
      <c r="J20" s="8">
        <v>9</v>
      </c>
      <c r="K20" s="8">
        <v>0</v>
      </c>
      <c r="L20" s="8">
        <v>7</v>
      </c>
    </row>
    <row r="21" spans="1:12" x14ac:dyDescent="0.35">
      <c r="A21" s="8">
        <v>52</v>
      </c>
      <c r="B21" s="8" t="s">
        <v>34</v>
      </c>
      <c r="C21" s="8">
        <v>6</v>
      </c>
      <c r="D21" s="8">
        <v>0</v>
      </c>
      <c r="E21" s="8">
        <v>0</v>
      </c>
      <c r="F21" s="8">
        <v>4</v>
      </c>
      <c r="G21" s="8">
        <v>1</v>
      </c>
      <c r="H21" s="8">
        <v>1</v>
      </c>
      <c r="I21" s="8">
        <v>0</v>
      </c>
      <c r="J21" s="8">
        <v>0</v>
      </c>
      <c r="K21" s="8">
        <v>0</v>
      </c>
      <c r="L21" s="8">
        <v>1</v>
      </c>
    </row>
    <row r="22" spans="1:12" x14ac:dyDescent="0.35">
      <c r="A22" s="8">
        <v>54</v>
      </c>
      <c r="B22" s="8" t="s">
        <v>35</v>
      </c>
      <c r="C22" s="8">
        <v>582</v>
      </c>
      <c r="D22" s="8">
        <v>54</v>
      </c>
      <c r="E22" s="8">
        <v>75</v>
      </c>
      <c r="F22" s="8">
        <v>278</v>
      </c>
      <c r="G22" s="8">
        <v>83</v>
      </c>
      <c r="H22" s="8">
        <v>92</v>
      </c>
      <c r="I22" s="8">
        <v>39</v>
      </c>
      <c r="J22" s="8">
        <v>9</v>
      </c>
      <c r="K22" s="8">
        <v>0</v>
      </c>
      <c r="L22" s="8">
        <v>21</v>
      </c>
    </row>
    <row r="23" spans="1:12" x14ac:dyDescent="0.35">
      <c r="A23" s="8">
        <v>60</v>
      </c>
      <c r="B23" s="8" t="s">
        <v>36</v>
      </c>
      <c r="C23" s="8">
        <v>68</v>
      </c>
      <c r="D23" s="8">
        <v>38</v>
      </c>
      <c r="E23" s="8">
        <v>2</v>
      </c>
      <c r="F23" s="8">
        <v>22</v>
      </c>
      <c r="G23" s="8">
        <v>5</v>
      </c>
      <c r="H23" s="8">
        <v>1</v>
      </c>
      <c r="I23" s="8">
        <v>1</v>
      </c>
      <c r="J23" s="8">
        <v>2</v>
      </c>
      <c r="K23" s="8">
        <v>36</v>
      </c>
      <c r="L23" s="8">
        <v>3</v>
      </c>
    </row>
    <row r="24" spans="1:12" x14ac:dyDescent="0.35">
      <c r="A24" s="8">
        <v>62</v>
      </c>
      <c r="B24" s="8" t="s">
        <v>37</v>
      </c>
      <c r="C24" s="8">
        <v>96</v>
      </c>
      <c r="D24" s="8">
        <v>2</v>
      </c>
      <c r="E24" s="8">
        <v>17</v>
      </c>
      <c r="F24" s="8">
        <v>50</v>
      </c>
      <c r="G24" s="8">
        <v>18</v>
      </c>
      <c r="H24" s="8">
        <v>9</v>
      </c>
      <c r="I24" s="8">
        <v>17</v>
      </c>
      <c r="J24" s="8">
        <v>2</v>
      </c>
      <c r="K24" s="8">
        <v>0</v>
      </c>
      <c r="L24" s="8">
        <v>0</v>
      </c>
    </row>
    <row r="25" spans="1:12" x14ac:dyDescent="0.35">
      <c r="A25" s="8">
        <v>63</v>
      </c>
      <c r="B25" s="8" t="s">
        <v>38</v>
      </c>
      <c r="C25" s="8">
        <v>4</v>
      </c>
      <c r="D25" s="8">
        <v>2</v>
      </c>
      <c r="E25" s="8">
        <v>0</v>
      </c>
      <c r="F25" s="8">
        <v>1</v>
      </c>
      <c r="G25" s="8">
        <v>1</v>
      </c>
      <c r="H25" s="8">
        <v>0</v>
      </c>
      <c r="I25" s="8">
        <v>0</v>
      </c>
      <c r="J25" s="8">
        <v>2</v>
      </c>
      <c r="K25" s="8">
        <v>0</v>
      </c>
      <c r="L25" s="8">
        <v>0</v>
      </c>
    </row>
    <row r="26" spans="1:12" x14ac:dyDescent="0.35">
      <c r="A26" s="8">
        <v>64</v>
      </c>
      <c r="B26" s="8" t="s">
        <v>39</v>
      </c>
      <c r="C26" s="8">
        <v>98</v>
      </c>
      <c r="D26" s="8">
        <v>4</v>
      </c>
      <c r="E26" s="8">
        <v>14</v>
      </c>
      <c r="F26" s="8">
        <v>59</v>
      </c>
      <c r="G26" s="8">
        <v>12</v>
      </c>
      <c r="H26" s="8">
        <v>9</v>
      </c>
      <c r="I26" s="8">
        <v>3</v>
      </c>
      <c r="J26" s="8">
        <v>0</v>
      </c>
      <c r="K26" s="8">
        <v>0</v>
      </c>
      <c r="L26" s="8">
        <v>3</v>
      </c>
    </row>
    <row r="27" spans="1:12" x14ac:dyDescent="0.35">
      <c r="A27" s="8">
        <v>65</v>
      </c>
      <c r="B27" s="8" t="s">
        <v>40</v>
      </c>
      <c r="C27" s="8">
        <v>91</v>
      </c>
      <c r="D27" s="8">
        <v>9</v>
      </c>
      <c r="E27" s="8">
        <v>0</v>
      </c>
      <c r="F27" s="8">
        <v>66</v>
      </c>
      <c r="G27" s="8">
        <v>12</v>
      </c>
      <c r="H27" s="8">
        <v>4</v>
      </c>
      <c r="I27" s="8">
        <v>0</v>
      </c>
      <c r="J27" s="8">
        <v>0</v>
      </c>
      <c r="K27" s="8">
        <v>2</v>
      </c>
      <c r="L27" s="8">
        <v>8</v>
      </c>
    </row>
    <row r="28" spans="1:12" x14ac:dyDescent="0.35">
      <c r="A28" s="8">
        <v>70</v>
      </c>
      <c r="B28" s="8" t="s">
        <v>41</v>
      </c>
      <c r="C28" s="8">
        <v>78</v>
      </c>
      <c r="D28" s="8">
        <v>16</v>
      </c>
      <c r="E28" s="8">
        <v>2</v>
      </c>
      <c r="F28" s="8">
        <v>50</v>
      </c>
      <c r="G28" s="8">
        <v>10</v>
      </c>
      <c r="H28" s="8">
        <v>0</v>
      </c>
      <c r="I28" s="8">
        <v>2</v>
      </c>
      <c r="J28" s="8">
        <v>1</v>
      </c>
      <c r="K28" s="8">
        <v>12</v>
      </c>
      <c r="L28" s="8">
        <v>1</v>
      </c>
    </row>
    <row r="29" spans="1:12" x14ac:dyDescent="0.35">
      <c r="A29" s="8">
        <v>73</v>
      </c>
      <c r="B29" s="8" t="s">
        <v>42</v>
      </c>
      <c r="C29" s="8">
        <v>191</v>
      </c>
      <c r="D29" s="8">
        <v>37</v>
      </c>
      <c r="E29" s="8">
        <v>42</v>
      </c>
      <c r="F29" s="8">
        <v>62</v>
      </c>
      <c r="G29" s="8">
        <v>50</v>
      </c>
      <c r="H29" s="8">
        <v>0</v>
      </c>
      <c r="I29" s="8">
        <v>5</v>
      </c>
      <c r="J29" s="8">
        <v>29</v>
      </c>
      <c r="K29" s="8">
        <v>1</v>
      </c>
      <c r="L29" s="8">
        <v>25</v>
      </c>
    </row>
    <row r="30" spans="1:12" x14ac:dyDescent="0.35">
      <c r="A30" s="8" t="s">
        <v>17</v>
      </c>
      <c r="B30" s="8"/>
      <c r="C30" s="8">
        <v>7692</v>
      </c>
      <c r="D30" s="8">
        <v>4503</v>
      </c>
      <c r="E30" s="8">
        <v>372</v>
      </c>
      <c r="F30" s="8">
        <v>1726</v>
      </c>
      <c r="G30" s="8">
        <v>907</v>
      </c>
      <c r="H30" s="8">
        <v>184</v>
      </c>
      <c r="I30" s="8">
        <f>SUM(I5:I29)</f>
        <v>158</v>
      </c>
      <c r="J30" s="8">
        <f>SUM(J5:J29)</f>
        <v>177</v>
      </c>
      <c r="K30" s="8">
        <f t="shared" ref="K30:L30" si="0">SUM(K5:K29)</f>
        <v>4063</v>
      </c>
      <c r="L30" s="8">
        <f t="shared" si="0"/>
        <v>99</v>
      </c>
    </row>
  </sheetData>
  <conditionalFormatting sqref="I4:I5">
    <cfRule type="cellIs" dxfId="5" priority="1" operator="equal">
      <formula>0</formula>
    </cfRule>
  </conditionalFormatting>
  <pageMargins left="0.7" right="0.7" top="0.75" bottom="0.75" header="0.3" footer="0.3"/>
  <ignoredErrors>
    <ignoredError sqref="I30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1ED5F-A77B-4574-A113-2D768885FDD6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47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16</v>
      </c>
      <c r="D5">
        <v>0</v>
      </c>
      <c r="E5">
        <v>2</v>
      </c>
      <c r="F5">
        <v>7</v>
      </c>
      <c r="G5">
        <v>3</v>
      </c>
      <c r="H5">
        <v>4</v>
      </c>
      <c r="I5">
        <v>1</v>
      </c>
      <c r="J5">
        <v>0</v>
      </c>
      <c r="K5">
        <v>0</v>
      </c>
      <c r="L5">
        <v>1</v>
      </c>
    </row>
    <row r="6" spans="1:12" x14ac:dyDescent="0.35">
      <c r="A6">
        <v>11</v>
      </c>
      <c r="B6" t="s">
        <v>19</v>
      </c>
      <c r="C6">
        <v>8</v>
      </c>
      <c r="D6">
        <v>2</v>
      </c>
      <c r="E6">
        <v>0</v>
      </c>
      <c r="F6">
        <v>1</v>
      </c>
      <c r="G6">
        <v>5</v>
      </c>
      <c r="H6">
        <v>0</v>
      </c>
      <c r="I6">
        <v>0</v>
      </c>
      <c r="J6">
        <v>0</v>
      </c>
      <c r="K6">
        <v>2</v>
      </c>
      <c r="L6">
        <v>3</v>
      </c>
    </row>
    <row r="7" spans="1:12" x14ac:dyDescent="0.35">
      <c r="A7">
        <v>14</v>
      </c>
      <c r="B7" t="s">
        <v>20</v>
      </c>
      <c r="C7">
        <v>32</v>
      </c>
      <c r="D7">
        <v>7</v>
      </c>
      <c r="E7">
        <v>14</v>
      </c>
      <c r="F7">
        <v>4</v>
      </c>
      <c r="G7">
        <v>6</v>
      </c>
      <c r="H7">
        <v>1</v>
      </c>
      <c r="I7">
        <v>3</v>
      </c>
      <c r="J7">
        <v>1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24</v>
      </c>
      <c r="D8">
        <v>3</v>
      </c>
      <c r="E8">
        <v>5</v>
      </c>
      <c r="F8">
        <v>9</v>
      </c>
      <c r="G8">
        <v>7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35">
      <c r="A9">
        <v>16</v>
      </c>
      <c r="B9" t="s">
        <v>22</v>
      </c>
      <c r="C9">
        <v>12</v>
      </c>
      <c r="D9">
        <v>0</v>
      </c>
      <c r="E9">
        <v>2</v>
      </c>
      <c r="F9">
        <v>8</v>
      </c>
      <c r="G9">
        <v>1</v>
      </c>
      <c r="H9">
        <v>1</v>
      </c>
      <c r="I9">
        <v>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3</v>
      </c>
      <c r="D10">
        <v>0</v>
      </c>
      <c r="E10">
        <v>0</v>
      </c>
      <c r="F10">
        <v>2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34</v>
      </c>
      <c r="D11">
        <v>4</v>
      </c>
      <c r="E11">
        <v>6</v>
      </c>
      <c r="F11">
        <v>13</v>
      </c>
      <c r="G11">
        <v>11</v>
      </c>
      <c r="H11">
        <v>0</v>
      </c>
      <c r="I11">
        <v>0</v>
      </c>
      <c r="J11">
        <v>0</v>
      </c>
      <c r="K11">
        <v>0</v>
      </c>
      <c r="L11">
        <v>4</v>
      </c>
    </row>
    <row r="12" spans="1:12" x14ac:dyDescent="0.35">
      <c r="A12">
        <v>19</v>
      </c>
      <c r="B12" t="s">
        <v>25</v>
      </c>
      <c r="C12">
        <v>3</v>
      </c>
      <c r="D12">
        <v>0</v>
      </c>
      <c r="E12">
        <v>0</v>
      </c>
      <c r="F12">
        <v>1</v>
      </c>
      <c r="G12">
        <v>2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22</v>
      </c>
      <c r="D13">
        <v>0</v>
      </c>
      <c r="E13">
        <v>0</v>
      </c>
      <c r="F13">
        <v>9</v>
      </c>
      <c r="G13">
        <v>13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35">
      <c r="A14">
        <v>21</v>
      </c>
      <c r="B14" t="s">
        <v>27</v>
      </c>
      <c r="C14">
        <v>10</v>
      </c>
      <c r="D14">
        <v>0</v>
      </c>
      <c r="E14">
        <v>0</v>
      </c>
      <c r="F14">
        <v>9</v>
      </c>
      <c r="G14">
        <v>1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166</v>
      </c>
      <c r="D15">
        <v>22</v>
      </c>
      <c r="E15">
        <v>2</v>
      </c>
      <c r="F15">
        <v>45</v>
      </c>
      <c r="G15">
        <v>97</v>
      </c>
      <c r="H15">
        <v>0</v>
      </c>
      <c r="I15">
        <v>0</v>
      </c>
      <c r="J15">
        <v>0</v>
      </c>
      <c r="K15">
        <v>22</v>
      </c>
      <c r="L15">
        <v>0</v>
      </c>
    </row>
    <row r="16" spans="1:12" x14ac:dyDescent="0.35">
      <c r="A16">
        <v>24</v>
      </c>
      <c r="B16" t="s">
        <v>29</v>
      </c>
      <c r="C16">
        <v>413</v>
      </c>
      <c r="D16">
        <v>63</v>
      </c>
      <c r="E16">
        <v>50</v>
      </c>
      <c r="F16">
        <v>209</v>
      </c>
      <c r="G16">
        <v>69</v>
      </c>
      <c r="H16">
        <v>22</v>
      </c>
      <c r="I16">
        <v>0</v>
      </c>
      <c r="J16">
        <v>0</v>
      </c>
      <c r="K16">
        <v>0</v>
      </c>
      <c r="L16">
        <v>6</v>
      </c>
    </row>
    <row r="17" spans="1:12" x14ac:dyDescent="0.35">
      <c r="A17">
        <v>26</v>
      </c>
      <c r="B17" t="s">
        <v>30</v>
      </c>
      <c r="C17">
        <v>28</v>
      </c>
      <c r="D17">
        <v>1</v>
      </c>
      <c r="E17">
        <v>4</v>
      </c>
      <c r="F17">
        <v>19</v>
      </c>
      <c r="G17">
        <v>2</v>
      </c>
      <c r="H17">
        <v>2</v>
      </c>
      <c r="I17">
        <v>0</v>
      </c>
      <c r="J17">
        <v>0</v>
      </c>
      <c r="K17">
        <v>0</v>
      </c>
      <c r="L17">
        <v>0</v>
      </c>
    </row>
    <row r="18" spans="1:12" x14ac:dyDescent="0.35">
      <c r="A18">
        <v>30</v>
      </c>
      <c r="B18" t="s">
        <v>31</v>
      </c>
      <c r="C18">
        <v>4727</v>
      </c>
      <c r="D18">
        <v>3996</v>
      </c>
      <c r="E18">
        <v>74</v>
      </c>
      <c r="F18">
        <v>350</v>
      </c>
      <c r="G18">
        <v>287</v>
      </c>
      <c r="H18">
        <v>20</v>
      </c>
      <c r="I18">
        <v>2</v>
      </c>
      <c r="J18">
        <v>23</v>
      </c>
      <c r="K18">
        <v>3884</v>
      </c>
      <c r="L18">
        <v>7</v>
      </c>
    </row>
    <row r="19" spans="1:12" x14ac:dyDescent="0.35">
      <c r="A19">
        <v>40</v>
      </c>
      <c r="B19" t="s">
        <v>32</v>
      </c>
      <c r="C19">
        <v>696</v>
      </c>
      <c r="D19">
        <v>231</v>
      </c>
      <c r="E19">
        <v>24</v>
      </c>
      <c r="F19">
        <v>309</v>
      </c>
      <c r="G19">
        <v>115</v>
      </c>
      <c r="H19">
        <v>17</v>
      </c>
      <c r="I19">
        <v>17</v>
      </c>
      <c r="J19">
        <v>168</v>
      </c>
      <c r="K19">
        <v>60</v>
      </c>
      <c r="L19">
        <v>0</v>
      </c>
    </row>
    <row r="20" spans="1:12" x14ac:dyDescent="0.35">
      <c r="A20">
        <v>50</v>
      </c>
      <c r="B20" t="s">
        <v>33</v>
      </c>
      <c r="C20">
        <v>156</v>
      </c>
      <c r="D20">
        <v>4</v>
      </c>
      <c r="E20">
        <v>3</v>
      </c>
      <c r="F20">
        <v>117</v>
      </c>
      <c r="G20">
        <v>32</v>
      </c>
      <c r="H20">
        <v>0</v>
      </c>
      <c r="I20">
        <v>4</v>
      </c>
      <c r="J20">
        <v>1</v>
      </c>
      <c r="K20">
        <v>0</v>
      </c>
      <c r="L20">
        <v>3</v>
      </c>
    </row>
    <row r="21" spans="1:12" x14ac:dyDescent="0.35">
      <c r="A21">
        <v>52</v>
      </c>
      <c r="B21" t="s">
        <v>34</v>
      </c>
      <c r="C21">
        <v>8</v>
      </c>
      <c r="D21">
        <v>1</v>
      </c>
      <c r="E21">
        <v>0</v>
      </c>
      <c r="F21">
        <v>4</v>
      </c>
      <c r="G21">
        <v>2</v>
      </c>
      <c r="H21">
        <v>1</v>
      </c>
      <c r="I21">
        <v>0</v>
      </c>
      <c r="J21">
        <v>1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565</v>
      </c>
      <c r="D22">
        <v>51</v>
      </c>
      <c r="E22">
        <v>34</v>
      </c>
      <c r="F22">
        <v>283</v>
      </c>
      <c r="G22">
        <v>106</v>
      </c>
      <c r="H22">
        <v>91</v>
      </c>
      <c r="I22">
        <v>43</v>
      </c>
      <c r="J22">
        <v>8</v>
      </c>
      <c r="K22">
        <v>0</v>
      </c>
      <c r="L22">
        <v>32</v>
      </c>
    </row>
    <row r="23" spans="1:12" x14ac:dyDescent="0.35">
      <c r="A23">
        <v>60</v>
      </c>
      <c r="B23" t="s">
        <v>36</v>
      </c>
      <c r="C23">
        <v>20</v>
      </c>
      <c r="D23">
        <v>2</v>
      </c>
      <c r="E23">
        <v>2</v>
      </c>
      <c r="F23">
        <v>8</v>
      </c>
      <c r="G23">
        <v>7</v>
      </c>
      <c r="H23">
        <v>1</v>
      </c>
      <c r="I23">
        <v>1</v>
      </c>
      <c r="J23">
        <v>2</v>
      </c>
      <c r="K23">
        <v>0</v>
      </c>
      <c r="L23">
        <v>2</v>
      </c>
    </row>
    <row r="24" spans="1:12" x14ac:dyDescent="0.35">
      <c r="A24">
        <v>62</v>
      </c>
      <c r="B24" t="s">
        <v>37</v>
      </c>
      <c r="C24">
        <v>68</v>
      </c>
      <c r="D24">
        <v>0</v>
      </c>
      <c r="E24">
        <v>5</v>
      </c>
      <c r="F24">
        <v>44</v>
      </c>
      <c r="G24">
        <v>10</v>
      </c>
      <c r="H24">
        <v>9</v>
      </c>
      <c r="I24">
        <v>10</v>
      </c>
      <c r="J24">
        <v>0</v>
      </c>
      <c r="K24">
        <v>0</v>
      </c>
      <c r="L24">
        <v>0</v>
      </c>
    </row>
    <row r="25" spans="1:12" x14ac:dyDescent="0.35">
      <c r="A25">
        <v>63</v>
      </c>
      <c r="B25" t="s">
        <v>38</v>
      </c>
      <c r="C25">
        <v>2</v>
      </c>
      <c r="D25">
        <v>1</v>
      </c>
      <c r="E25">
        <v>0</v>
      </c>
      <c r="F25">
        <v>1</v>
      </c>
      <c r="G25">
        <v>0</v>
      </c>
      <c r="H25">
        <v>0</v>
      </c>
      <c r="I25">
        <v>0</v>
      </c>
      <c r="J25">
        <v>1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95</v>
      </c>
      <c r="D26">
        <v>5</v>
      </c>
      <c r="E26">
        <v>11</v>
      </c>
      <c r="F26">
        <v>61</v>
      </c>
      <c r="G26">
        <v>9</v>
      </c>
      <c r="H26">
        <v>9</v>
      </c>
      <c r="I26">
        <v>0</v>
      </c>
      <c r="J26">
        <v>1</v>
      </c>
      <c r="K26">
        <v>0</v>
      </c>
      <c r="L26">
        <v>3</v>
      </c>
    </row>
    <row r="27" spans="1:12" x14ac:dyDescent="0.35">
      <c r="A27">
        <v>65</v>
      </c>
      <c r="B27" t="s">
        <v>40</v>
      </c>
      <c r="C27">
        <v>83</v>
      </c>
      <c r="D27">
        <v>15</v>
      </c>
      <c r="E27">
        <v>2</v>
      </c>
      <c r="F27">
        <v>57</v>
      </c>
      <c r="G27">
        <v>5</v>
      </c>
      <c r="H27">
        <v>4</v>
      </c>
      <c r="I27">
        <v>2</v>
      </c>
      <c r="J27">
        <v>0</v>
      </c>
      <c r="K27">
        <v>9</v>
      </c>
      <c r="L27">
        <v>0</v>
      </c>
    </row>
    <row r="28" spans="1:12" x14ac:dyDescent="0.35">
      <c r="A28">
        <v>70</v>
      </c>
      <c r="B28" t="s">
        <v>41</v>
      </c>
      <c r="C28">
        <v>113</v>
      </c>
      <c r="D28">
        <v>44</v>
      </c>
      <c r="E28">
        <v>0</v>
      </c>
      <c r="F28">
        <v>50</v>
      </c>
      <c r="G28">
        <v>19</v>
      </c>
      <c r="H28">
        <v>0</v>
      </c>
      <c r="I28">
        <v>1</v>
      </c>
      <c r="J28">
        <v>10</v>
      </c>
      <c r="K28">
        <v>31</v>
      </c>
      <c r="L28">
        <v>1</v>
      </c>
    </row>
    <row r="29" spans="1:12" x14ac:dyDescent="0.35">
      <c r="A29">
        <v>73</v>
      </c>
      <c r="B29" t="s">
        <v>42</v>
      </c>
      <c r="C29">
        <v>160</v>
      </c>
      <c r="D29">
        <v>50</v>
      </c>
      <c r="E29">
        <v>25</v>
      </c>
      <c r="F29">
        <v>44</v>
      </c>
      <c r="G29">
        <v>41</v>
      </c>
      <c r="H29">
        <v>0</v>
      </c>
      <c r="I29">
        <v>3</v>
      </c>
      <c r="J29">
        <v>39</v>
      </c>
      <c r="K29">
        <v>7</v>
      </c>
      <c r="L29">
        <v>25</v>
      </c>
    </row>
    <row r="30" spans="1:12" x14ac:dyDescent="0.35">
      <c r="A30" t="s">
        <v>17</v>
      </c>
      <c r="C30">
        <v>7464</v>
      </c>
      <c r="D30">
        <v>4502</v>
      </c>
      <c r="E30">
        <v>265</v>
      </c>
      <c r="F30">
        <v>1664</v>
      </c>
      <c r="G30">
        <v>851</v>
      </c>
      <c r="H30">
        <v>182</v>
      </c>
      <c r="I30">
        <f>SUM(I5:I29)</f>
        <v>87</v>
      </c>
      <c r="J30">
        <f t="shared" ref="J30:L30" si="0">SUM(J5:J29)</f>
        <v>255</v>
      </c>
      <c r="K30">
        <f t="shared" si="0"/>
        <v>4015</v>
      </c>
      <c r="L30">
        <f t="shared" si="0"/>
        <v>88</v>
      </c>
    </row>
  </sheetData>
  <conditionalFormatting sqref="I4">
    <cfRule type="cellIs" dxfId="4" priority="1" operator="equal">
      <formula>0</formula>
    </cfRule>
  </conditionalFormatting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1114-C6B8-4758-AB74-6C05DAF98402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48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15</v>
      </c>
      <c r="D5">
        <v>0</v>
      </c>
      <c r="E5">
        <v>2</v>
      </c>
      <c r="F5">
        <v>7</v>
      </c>
      <c r="G5">
        <v>2</v>
      </c>
      <c r="H5">
        <v>4</v>
      </c>
      <c r="I5">
        <v>1</v>
      </c>
      <c r="J5">
        <v>0</v>
      </c>
      <c r="K5">
        <v>0</v>
      </c>
      <c r="L5">
        <v>0</v>
      </c>
    </row>
    <row r="6" spans="1:12" x14ac:dyDescent="0.35">
      <c r="A6">
        <v>11</v>
      </c>
      <c r="B6" t="s">
        <v>19</v>
      </c>
      <c r="C6">
        <v>11</v>
      </c>
      <c r="D6">
        <v>4</v>
      </c>
      <c r="E6">
        <v>1</v>
      </c>
      <c r="F6">
        <v>1</v>
      </c>
      <c r="G6">
        <v>5</v>
      </c>
      <c r="H6">
        <v>0</v>
      </c>
      <c r="I6">
        <v>0</v>
      </c>
      <c r="J6">
        <v>0</v>
      </c>
      <c r="K6">
        <v>4</v>
      </c>
      <c r="L6">
        <v>3</v>
      </c>
    </row>
    <row r="7" spans="1:12" x14ac:dyDescent="0.35">
      <c r="A7">
        <v>14</v>
      </c>
      <c r="B7" t="s">
        <v>20</v>
      </c>
      <c r="C7">
        <v>24</v>
      </c>
      <c r="D7">
        <v>6</v>
      </c>
      <c r="E7">
        <v>9</v>
      </c>
      <c r="F7">
        <v>4</v>
      </c>
      <c r="G7">
        <v>4</v>
      </c>
      <c r="H7">
        <v>1</v>
      </c>
      <c r="I7">
        <v>1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44</v>
      </c>
      <c r="D8">
        <v>10</v>
      </c>
      <c r="E8">
        <v>10</v>
      </c>
      <c r="F8">
        <v>11</v>
      </c>
      <c r="G8">
        <v>13</v>
      </c>
      <c r="H8">
        <v>0</v>
      </c>
      <c r="I8">
        <v>0</v>
      </c>
      <c r="J8">
        <v>0</v>
      </c>
      <c r="K8">
        <v>7</v>
      </c>
      <c r="L8">
        <v>0</v>
      </c>
    </row>
    <row r="9" spans="1:12" x14ac:dyDescent="0.35">
      <c r="A9">
        <v>16</v>
      </c>
      <c r="B9" t="s">
        <v>22</v>
      </c>
      <c r="C9">
        <v>13</v>
      </c>
      <c r="D9">
        <v>0</v>
      </c>
      <c r="E9">
        <v>2</v>
      </c>
      <c r="F9">
        <v>9</v>
      </c>
      <c r="G9">
        <v>1</v>
      </c>
      <c r="H9">
        <v>1</v>
      </c>
      <c r="I9">
        <v>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3</v>
      </c>
      <c r="D10">
        <v>0</v>
      </c>
      <c r="E10">
        <v>0</v>
      </c>
      <c r="F10">
        <v>2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54</v>
      </c>
      <c r="D11">
        <v>23</v>
      </c>
      <c r="E11">
        <v>5</v>
      </c>
      <c r="F11">
        <v>15</v>
      </c>
      <c r="G11">
        <v>11</v>
      </c>
      <c r="H11">
        <v>0</v>
      </c>
      <c r="I11">
        <v>0</v>
      </c>
      <c r="J11">
        <v>0</v>
      </c>
      <c r="K11">
        <v>17</v>
      </c>
      <c r="L11">
        <v>4</v>
      </c>
    </row>
    <row r="12" spans="1:12" x14ac:dyDescent="0.35">
      <c r="A12">
        <v>19</v>
      </c>
      <c r="B12" t="s">
        <v>25</v>
      </c>
      <c r="C12">
        <v>3</v>
      </c>
      <c r="D12">
        <v>0</v>
      </c>
      <c r="E12">
        <v>0</v>
      </c>
      <c r="F12">
        <v>1</v>
      </c>
      <c r="G12">
        <v>2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23</v>
      </c>
      <c r="D13">
        <v>0</v>
      </c>
      <c r="E13">
        <v>0</v>
      </c>
      <c r="F13">
        <v>10</v>
      </c>
      <c r="G13">
        <v>13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35">
      <c r="A14">
        <v>21</v>
      </c>
      <c r="B14" t="s">
        <v>27</v>
      </c>
      <c r="C14">
        <v>11</v>
      </c>
      <c r="D14">
        <v>0</v>
      </c>
      <c r="E14">
        <v>0</v>
      </c>
      <c r="F14">
        <v>10</v>
      </c>
      <c r="G14">
        <v>1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54</v>
      </c>
      <c r="D15">
        <v>1</v>
      </c>
      <c r="E15">
        <v>2</v>
      </c>
      <c r="F15">
        <v>43</v>
      </c>
      <c r="G15">
        <v>8</v>
      </c>
      <c r="H15">
        <v>0</v>
      </c>
      <c r="I15">
        <v>0</v>
      </c>
      <c r="J15">
        <v>0</v>
      </c>
      <c r="K15">
        <v>1</v>
      </c>
      <c r="L15">
        <v>0</v>
      </c>
    </row>
    <row r="16" spans="1:12" x14ac:dyDescent="0.35">
      <c r="A16">
        <v>24</v>
      </c>
      <c r="B16" t="s">
        <v>29</v>
      </c>
      <c r="C16">
        <v>445</v>
      </c>
      <c r="D16">
        <v>55</v>
      </c>
      <c r="E16">
        <v>65</v>
      </c>
      <c r="F16">
        <v>217</v>
      </c>
      <c r="G16">
        <v>86</v>
      </c>
      <c r="H16">
        <v>22</v>
      </c>
      <c r="I16">
        <v>0</v>
      </c>
      <c r="J16">
        <v>0</v>
      </c>
      <c r="K16">
        <v>0</v>
      </c>
      <c r="L16">
        <v>20</v>
      </c>
    </row>
    <row r="17" spans="1:12" x14ac:dyDescent="0.35">
      <c r="A17">
        <v>26</v>
      </c>
      <c r="B17" t="s">
        <v>30</v>
      </c>
      <c r="C17">
        <v>36</v>
      </c>
      <c r="D17">
        <v>2</v>
      </c>
      <c r="E17">
        <v>6</v>
      </c>
      <c r="F17">
        <v>24</v>
      </c>
      <c r="G17">
        <v>2</v>
      </c>
      <c r="H17">
        <v>2</v>
      </c>
      <c r="I17">
        <v>0</v>
      </c>
      <c r="J17">
        <v>0</v>
      </c>
      <c r="K17">
        <v>1</v>
      </c>
      <c r="L17">
        <v>0</v>
      </c>
    </row>
    <row r="18" spans="1:12" x14ac:dyDescent="0.35">
      <c r="A18">
        <v>30</v>
      </c>
      <c r="B18" t="s">
        <v>31</v>
      </c>
      <c r="C18">
        <v>5523</v>
      </c>
      <c r="D18">
        <v>4804</v>
      </c>
      <c r="E18">
        <v>172</v>
      </c>
      <c r="F18">
        <v>332</v>
      </c>
      <c r="G18">
        <v>194</v>
      </c>
      <c r="H18">
        <v>21</v>
      </c>
      <c r="I18">
        <v>2</v>
      </c>
      <c r="J18">
        <v>829</v>
      </c>
      <c r="K18">
        <v>3892</v>
      </c>
      <c r="L18">
        <v>10</v>
      </c>
    </row>
    <row r="19" spans="1:12" x14ac:dyDescent="0.35">
      <c r="A19">
        <v>40</v>
      </c>
      <c r="B19" t="s">
        <v>32</v>
      </c>
      <c r="C19">
        <v>616</v>
      </c>
      <c r="D19">
        <v>110</v>
      </c>
      <c r="E19">
        <v>64</v>
      </c>
      <c r="F19">
        <v>310</v>
      </c>
      <c r="G19">
        <v>115</v>
      </c>
      <c r="H19">
        <v>17</v>
      </c>
      <c r="I19">
        <v>17</v>
      </c>
      <c r="J19">
        <v>47</v>
      </c>
      <c r="K19">
        <v>60</v>
      </c>
      <c r="L19">
        <v>0</v>
      </c>
    </row>
    <row r="20" spans="1:12" x14ac:dyDescent="0.35">
      <c r="A20">
        <v>50</v>
      </c>
      <c r="B20" t="s">
        <v>33</v>
      </c>
      <c r="C20">
        <v>148</v>
      </c>
      <c r="D20">
        <v>5</v>
      </c>
      <c r="E20">
        <v>1</v>
      </c>
      <c r="F20">
        <v>117</v>
      </c>
      <c r="G20">
        <v>25</v>
      </c>
      <c r="H20">
        <v>0</v>
      </c>
      <c r="I20">
        <v>4</v>
      </c>
      <c r="J20">
        <v>2</v>
      </c>
      <c r="K20">
        <v>0</v>
      </c>
      <c r="L20">
        <v>3</v>
      </c>
    </row>
    <row r="21" spans="1:12" x14ac:dyDescent="0.35">
      <c r="A21">
        <v>52</v>
      </c>
      <c r="B21" t="s">
        <v>34</v>
      </c>
      <c r="C21">
        <v>7</v>
      </c>
      <c r="D21">
        <v>0</v>
      </c>
      <c r="E21">
        <v>0</v>
      </c>
      <c r="F21">
        <v>5</v>
      </c>
      <c r="G21">
        <v>1</v>
      </c>
      <c r="H21">
        <v>1</v>
      </c>
      <c r="I21">
        <v>0</v>
      </c>
      <c r="J21">
        <v>0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598</v>
      </c>
      <c r="D22">
        <v>53</v>
      </c>
      <c r="E22">
        <v>74</v>
      </c>
      <c r="F22">
        <v>295</v>
      </c>
      <c r="G22">
        <v>85</v>
      </c>
      <c r="H22">
        <v>91</v>
      </c>
      <c r="I22">
        <v>20</v>
      </c>
      <c r="J22">
        <v>10</v>
      </c>
      <c r="K22">
        <v>0</v>
      </c>
      <c r="L22">
        <v>36</v>
      </c>
    </row>
    <row r="23" spans="1:12" x14ac:dyDescent="0.35">
      <c r="A23">
        <v>60</v>
      </c>
      <c r="B23" t="s">
        <v>36</v>
      </c>
      <c r="C23">
        <v>64</v>
      </c>
      <c r="D23">
        <v>31</v>
      </c>
      <c r="E23">
        <v>11</v>
      </c>
      <c r="F23">
        <v>13</v>
      </c>
      <c r="G23">
        <v>8</v>
      </c>
      <c r="H23">
        <v>1</v>
      </c>
      <c r="I23">
        <v>1</v>
      </c>
      <c r="J23">
        <v>0</v>
      </c>
      <c r="K23">
        <v>31</v>
      </c>
      <c r="L23">
        <v>3</v>
      </c>
    </row>
    <row r="24" spans="1:12" x14ac:dyDescent="0.35">
      <c r="A24">
        <v>62</v>
      </c>
      <c r="B24" t="s">
        <v>37</v>
      </c>
      <c r="C24">
        <v>122</v>
      </c>
      <c r="D24">
        <v>2</v>
      </c>
      <c r="E24">
        <v>55</v>
      </c>
      <c r="F24">
        <v>46</v>
      </c>
      <c r="G24">
        <v>10</v>
      </c>
      <c r="H24">
        <v>9</v>
      </c>
      <c r="I24">
        <v>10</v>
      </c>
      <c r="J24">
        <v>2</v>
      </c>
      <c r="K24">
        <v>0</v>
      </c>
      <c r="L24">
        <v>0</v>
      </c>
    </row>
    <row r="25" spans="1:12" x14ac:dyDescent="0.35">
      <c r="A25">
        <v>63</v>
      </c>
      <c r="B25" t="s">
        <v>38</v>
      </c>
      <c r="C25">
        <v>9</v>
      </c>
      <c r="D25">
        <v>1</v>
      </c>
      <c r="E25">
        <v>7</v>
      </c>
      <c r="F25">
        <v>1</v>
      </c>
      <c r="G25">
        <v>0</v>
      </c>
      <c r="H25">
        <v>0</v>
      </c>
      <c r="I25">
        <v>0</v>
      </c>
      <c r="J25">
        <v>1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103</v>
      </c>
      <c r="D26">
        <v>7</v>
      </c>
      <c r="E26">
        <v>15</v>
      </c>
      <c r="F26">
        <v>62</v>
      </c>
      <c r="G26">
        <v>10</v>
      </c>
      <c r="H26">
        <v>9</v>
      </c>
      <c r="I26">
        <v>0</v>
      </c>
      <c r="J26">
        <v>0</v>
      </c>
      <c r="K26">
        <v>3</v>
      </c>
      <c r="L26">
        <v>3</v>
      </c>
    </row>
    <row r="27" spans="1:12" x14ac:dyDescent="0.35">
      <c r="A27">
        <v>65</v>
      </c>
      <c r="B27" t="s">
        <v>40</v>
      </c>
      <c r="C27">
        <v>103</v>
      </c>
      <c r="D27">
        <v>27</v>
      </c>
      <c r="E27">
        <v>3</v>
      </c>
      <c r="F27">
        <v>55</v>
      </c>
      <c r="G27">
        <v>14</v>
      </c>
      <c r="H27">
        <v>4</v>
      </c>
      <c r="I27">
        <v>1</v>
      </c>
      <c r="J27">
        <v>12</v>
      </c>
      <c r="K27">
        <v>9</v>
      </c>
      <c r="L27">
        <v>8</v>
      </c>
    </row>
    <row r="28" spans="1:12" x14ac:dyDescent="0.35">
      <c r="A28">
        <v>70</v>
      </c>
      <c r="B28" t="s">
        <v>41</v>
      </c>
      <c r="C28">
        <v>150</v>
      </c>
      <c r="D28">
        <v>97</v>
      </c>
      <c r="E28">
        <v>0</v>
      </c>
      <c r="F28">
        <v>46</v>
      </c>
      <c r="G28">
        <v>7</v>
      </c>
      <c r="H28">
        <v>0</v>
      </c>
      <c r="I28">
        <v>1</v>
      </c>
      <c r="J28">
        <v>11</v>
      </c>
      <c r="K28">
        <v>82</v>
      </c>
      <c r="L28">
        <v>0</v>
      </c>
    </row>
    <row r="29" spans="1:12" x14ac:dyDescent="0.35">
      <c r="A29">
        <v>73</v>
      </c>
      <c r="B29" t="s">
        <v>42</v>
      </c>
      <c r="C29">
        <v>153</v>
      </c>
      <c r="D29">
        <v>44</v>
      </c>
      <c r="E29">
        <v>20</v>
      </c>
      <c r="F29">
        <v>46</v>
      </c>
      <c r="G29">
        <v>43</v>
      </c>
      <c r="H29">
        <v>0</v>
      </c>
      <c r="I29">
        <v>2</v>
      </c>
      <c r="J29">
        <v>31</v>
      </c>
      <c r="K29">
        <v>8</v>
      </c>
      <c r="L29">
        <v>29</v>
      </c>
    </row>
    <row r="30" spans="1:12" x14ac:dyDescent="0.35">
      <c r="A30" t="s">
        <v>17</v>
      </c>
      <c r="C30">
        <v>8332</v>
      </c>
      <c r="D30">
        <v>5282</v>
      </c>
      <c r="E30">
        <v>524</v>
      </c>
      <c r="F30">
        <v>1682</v>
      </c>
      <c r="G30">
        <v>661</v>
      </c>
      <c r="H30">
        <v>183</v>
      </c>
      <c r="I30">
        <f>SUM(I5:I29)</f>
        <v>60</v>
      </c>
      <c r="J30">
        <f t="shared" ref="J30:L30" si="0">SUM(J5:J29)</f>
        <v>945</v>
      </c>
      <c r="K30">
        <f t="shared" si="0"/>
        <v>4115</v>
      </c>
      <c r="L30">
        <f t="shared" si="0"/>
        <v>120</v>
      </c>
    </row>
  </sheetData>
  <conditionalFormatting sqref="I4">
    <cfRule type="cellIs" dxfId="3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387A2-071F-4A4A-8033-F9063DF608FF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49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12</v>
      </c>
      <c r="D5">
        <v>1</v>
      </c>
      <c r="E5">
        <v>1</v>
      </c>
      <c r="F5">
        <v>3</v>
      </c>
      <c r="G5">
        <v>3</v>
      </c>
      <c r="H5">
        <v>4</v>
      </c>
      <c r="I5">
        <v>1</v>
      </c>
      <c r="J5">
        <v>0</v>
      </c>
      <c r="K5">
        <v>0</v>
      </c>
      <c r="L5">
        <v>1</v>
      </c>
    </row>
    <row r="6" spans="1:12" x14ac:dyDescent="0.35">
      <c r="A6">
        <v>11</v>
      </c>
      <c r="B6" t="s">
        <v>19</v>
      </c>
      <c r="C6">
        <v>13</v>
      </c>
      <c r="D6">
        <v>5</v>
      </c>
      <c r="E6">
        <v>3</v>
      </c>
      <c r="F6">
        <v>2</v>
      </c>
      <c r="G6">
        <v>3</v>
      </c>
      <c r="H6">
        <v>0</v>
      </c>
      <c r="I6">
        <v>0</v>
      </c>
      <c r="J6">
        <v>0</v>
      </c>
      <c r="K6">
        <v>5</v>
      </c>
      <c r="L6">
        <v>1</v>
      </c>
    </row>
    <row r="7" spans="1:12" x14ac:dyDescent="0.35">
      <c r="A7">
        <v>14</v>
      </c>
      <c r="B7" t="s">
        <v>20</v>
      </c>
      <c r="C7">
        <v>38</v>
      </c>
      <c r="D7">
        <v>6</v>
      </c>
      <c r="E7">
        <v>16</v>
      </c>
      <c r="F7">
        <v>6</v>
      </c>
      <c r="G7">
        <v>9</v>
      </c>
      <c r="H7">
        <v>1</v>
      </c>
      <c r="I7">
        <v>7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66</v>
      </c>
      <c r="D8">
        <v>10</v>
      </c>
      <c r="E8">
        <v>35</v>
      </c>
      <c r="F8">
        <v>15</v>
      </c>
      <c r="G8">
        <v>6</v>
      </c>
      <c r="H8">
        <v>0</v>
      </c>
      <c r="I8">
        <v>0</v>
      </c>
      <c r="J8">
        <v>0</v>
      </c>
      <c r="K8">
        <v>7</v>
      </c>
      <c r="L8">
        <v>0</v>
      </c>
    </row>
    <row r="9" spans="1:12" x14ac:dyDescent="0.35">
      <c r="A9">
        <v>16</v>
      </c>
      <c r="B9" t="s">
        <v>22</v>
      </c>
      <c r="C9">
        <v>18</v>
      </c>
      <c r="D9">
        <v>0</v>
      </c>
      <c r="E9">
        <v>3</v>
      </c>
      <c r="F9">
        <v>8</v>
      </c>
      <c r="G9">
        <v>6</v>
      </c>
      <c r="H9">
        <v>1</v>
      </c>
      <c r="I9">
        <v>2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6</v>
      </c>
      <c r="D10">
        <v>0</v>
      </c>
      <c r="E10">
        <v>1</v>
      </c>
      <c r="F10">
        <v>3</v>
      </c>
      <c r="G10">
        <v>2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44</v>
      </c>
      <c r="D11">
        <v>10</v>
      </c>
      <c r="E11">
        <v>5</v>
      </c>
      <c r="F11">
        <v>17</v>
      </c>
      <c r="G11">
        <v>12</v>
      </c>
      <c r="H11">
        <v>0</v>
      </c>
      <c r="I11">
        <v>0</v>
      </c>
      <c r="J11">
        <v>2</v>
      </c>
      <c r="K11">
        <v>4</v>
      </c>
      <c r="L11">
        <v>4</v>
      </c>
    </row>
    <row r="12" spans="1:12" x14ac:dyDescent="0.35">
      <c r="A12">
        <v>19</v>
      </c>
      <c r="B12" t="s">
        <v>25</v>
      </c>
      <c r="C12">
        <v>4</v>
      </c>
      <c r="D12">
        <v>0</v>
      </c>
      <c r="E12">
        <v>0</v>
      </c>
      <c r="F12">
        <v>2</v>
      </c>
      <c r="G12">
        <v>2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42</v>
      </c>
      <c r="D13">
        <v>0</v>
      </c>
      <c r="E13">
        <v>1</v>
      </c>
      <c r="F13">
        <v>18</v>
      </c>
      <c r="G13">
        <v>23</v>
      </c>
      <c r="H13">
        <v>0</v>
      </c>
      <c r="I13">
        <v>10</v>
      </c>
      <c r="J13">
        <v>0</v>
      </c>
      <c r="K13">
        <v>0</v>
      </c>
      <c r="L13">
        <v>0</v>
      </c>
    </row>
    <row r="14" spans="1:12" x14ac:dyDescent="0.35">
      <c r="A14">
        <v>21</v>
      </c>
      <c r="B14" t="s">
        <v>27</v>
      </c>
      <c r="C14">
        <v>19</v>
      </c>
      <c r="D14">
        <v>8</v>
      </c>
      <c r="E14">
        <v>0</v>
      </c>
      <c r="F14">
        <v>10</v>
      </c>
      <c r="G14">
        <v>1</v>
      </c>
      <c r="H14">
        <v>0</v>
      </c>
      <c r="I14">
        <v>0</v>
      </c>
      <c r="J14">
        <v>0</v>
      </c>
      <c r="K14">
        <v>8</v>
      </c>
      <c r="L14">
        <v>0</v>
      </c>
    </row>
    <row r="15" spans="1:12" x14ac:dyDescent="0.35">
      <c r="A15">
        <v>22</v>
      </c>
      <c r="B15" t="s">
        <v>28</v>
      </c>
      <c r="C15">
        <v>180</v>
      </c>
      <c r="D15">
        <v>19</v>
      </c>
      <c r="E15">
        <v>11</v>
      </c>
      <c r="F15">
        <v>55</v>
      </c>
      <c r="G15">
        <v>95</v>
      </c>
      <c r="H15">
        <v>0</v>
      </c>
      <c r="I15">
        <v>3</v>
      </c>
      <c r="J15">
        <v>1</v>
      </c>
      <c r="K15">
        <v>18</v>
      </c>
      <c r="L15">
        <v>0</v>
      </c>
    </row>
    <row r="16" spans="1:12" x14ac:dyDescent="0.35">
      <c r="A16">
        <v>24</v>
      </c>
      <c r="B16" t="s">
        <v>29</v>
      </c>
      <c r="C16">
        <v>474</v>
      </c>
      <c r="D16">
        <v>59</v>
      </c>
      <c r="E16">
        <v>90</v>
      </c>
      <c r="F16">
        <v>218</v>
      </c>
      <c r="G16">
        <v>85</v>
      </c>
      <c r="H16">
        <v>22</v>
      </c>
      <c r="I16">
        <v>0</v>
      </c>
      <c r="J16">
        <v>0</v>
      </c>
      <c r="K16">
        <v>0</v>
      </c>
      <c r="L16">
        <v>20</v>
      </c>
    </row>
    <row r="17" spans="1:12" x14ac:dyDescent="0.35">
      <c r="A17">
        <v>26</v>
      </c>
      <c r="B17" t="s">
        <v>30</v>
      </c>
      <c r="C17">
        <v>28</v>
      </c>
      <c r="D17">
        <v>1</v>
      </c>
      <c r="E17">
        <v>2</v>
      </c>
      <c r="F17">
        <v>21</v>
      </c>
      <c r="G17">
        <v>2</v>
      </c>
      <c r="H17">
        <v>2</v>
      </c>
      <c r="I17">
        <v>0</v>
      </c>
      <c r="J17">
        <v>0</v>
      </c>
      <c r="K17">
        <v>0</v>
      </c>
      <c r="L17">
        <v>0</v>
      </c>
    </row>
    <row r="18" spans="1:12" x14ac:dyDescent="0.35">
      <c r="A18">
        <v>30</v>
      </c>
      <c r="B18" t="s">
        <v>31</v>
      </c>
      <c r="C18">
        <v>4738</v>
      </c>
      <c r="D18">
        <v>3998</v>
      </c>
      <c r="E18">
        <v>54</v>
      </c>
      <c r="F18">
        <v>359</v>
      </c>
      <c r="G18">
        <v>306</v>
      </c>
      <c r="H18">
        <v>21</v>
      </c>
      <c r="I18">
        <v>11</v>
      </c>
      <c r="J18">
        <v>32</v>
      </c>
      <c r="K18">
        <v>3881</v>
      </c>
      <c r="L18">
        <v>12</v>
      </c>
    </row>
    <row r="19" spans="1:12" x14ac:dyDescent="0.35">
      <c r="A19">
        <v>40</v>
      </c>
      <c r="B19" t="s">
        <v>32</v>
      </c>
      <c r="C19">
        <v>663</v>
      </c>
      <c r="D19">
        <v>156</v>
      </c>
      <c r="E19">
        <v>54</v>
      </c>
      <c r="F19">
        <v>292</v>
      </c>
      <c r="G19">
        <v>144</v>
      </c>
      <c r="H19">
        <v>17</v>
      </c>
      <c r="I19">
        <v>44</v>
      </c>
      <c r="J19">
        <v>87</v>
      </c>
      <c r="K19">
        <v>66</v>
      </c>
      <c r="L19">
        <v>0</v>
      </c>
    </row>
    <row r="20" spans="1:12" x14ac:dyDescent="0.35">
      <c r="A20">
        <v>50</v>
      </c>
      <c r="B20" t="s">
        <v>33</v>
      </c>
      <c r="C20">
        <v>151</v>
      </c>
      <c r="D20">
        <v>13</v>
      </c>
      <c r="E20">
        <v>2</v>
      </c>
      <c r="F20">
        <v>119</v>
      </c>
      <c r="G20">
        <v>17</v>
      </c>
      <c r="H20">
        <v>0</v>
      </c>
      <c r="I20">
        <v>4</v>
      </c>
      <c r="J20">
        <v>10</v>
      </c>
      <c r="K20">
        <v>0</v>
      </c>
      <c r="L20">
        <v>3</v>
      </c>
    </row>
    <row r="21" spans="1:12" x14ac:dyDescent="0.35">
      <c r="A21">
        <v>52</v>
      </c>
      <c r="B21" t="s">
        <v>34</v>
      </c>
      <c r="C21">
        <v>5</v>
      </c>
      <c r="D21">
        <v>0</v>
      </c>
      <c r="E21">
        <v>0</v>
      </c>
      <c r="F21">
        <v>3</v>
      </c>
      <c r="G21">
        <v>1</v>
      </c>
      <c r="H21">
        <v>1</v>
      </c>
      <c r="I21">
        <v>0</v>
      </c>
      <c r="J21">
        <v>0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590</v>
      </c>
      <c r="D22">
        <v>59</v>
      </c>
      <c r="E22">
        <v>33</v>
      </c>
      <c r="F22">
        <v>295</v>
      </c>
      <c r="G22">
        <v>112</v>
      </c>
      <c r="H22">
        <v>91</v>
      </c>
      <c r="I22">
        <v>45</v>
      </c>
      <c r="J22">
        <v>16</v>
      </c>
      <c r="K22">
        <v>0</v>
      </c>
      <c r="L22">
        <v>34</v>
      </c>
    </row>
    <row r="23" spans="1:12" x14ac:dyDescent="0.35">
      <c r="A23">
        <v>60</v>
      </c>
      <c r="B23" t="s">
        <v>36</v>
      </c>
      <c r="C23">
        <v>14</v>
      </c>
      <c r="D23">
        <v>0</v>
      </c>
      <c r="E23">
        <v>5</v>
      </c>
      <c r="F23">
        <v>5</v>
      </c>
      <c r="G23">
        <v>3</v>
      </c>
      <c r="H23">
        <v>1</v>
      </c>
      <c r="I23">
        <v>1</v>
      </c>
      <c r="J23">
        <v>0</v>
      </c>
      <c r="K23">
        <v>0</v>
      </c>
      <c r="L23">
        <v>1</v>
      </c>
    </row>
    <row r="24" spans="1:12" x14ac:dyDescent="0.35">
      <c r="A24">
        <v>62</v>
      </c>
      <c r="B24" t="s">
        <v>37</v>
      </c>
      <c r="C24">
        <v>74</v>
      </c>
      <c r="D24">
        <v>3</v>
      </c>
      <c r="E24">
        <v>7</v>
      </c>
      <c r="F24">
        <v>43</v>
      </c>
      <c r="G24">
        <v>12</v>
      </c>
      <c r="H24">
        <v>9</v>
      </c>
      <c r="I24">
        <v>12</v>
      </c>
      <c r="J24">
        <v>3</v>
      </c>
      <c r="K24">
        <v>0</v>
      </c>
      <c r="L24">
        <v>0</v>
      </c>
    </row>
    <row r="25" spans="1:12" x14ac:dyDescent="0.35">
      <c r="A25">
        <v>63</v>
      </c>
      <c r="B25" t="s">
        <v>38</v>
      </c>
      <c r="C25">
        <v>3</v>
      </c>
      <c r="D25">
        <v>1</v>
      </c>
      <c r="E25">
        <v>0</v>
      </c>
      <c r="F25">
        <v>1</v>
      </c>
      <c r="G25">
        <v>1</v>
      </c>
      <c r="H25">
        <v>0</v>
      </c>
      <c r="I25">
        <v>0</v>
      </c>
      <c r="J25">
        <v>1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91</v>
      </c>
      <c r="D26">
        <v>4</v>
      </c>
      <c r="E26">
        <v>5</v>
      </c>
      <c r="F26">
        <v>62</v>
      </c>
      <c r="G26">
        <v>11</v>
      </c>
      <c r="H26">
        <v>9</v>
      </c>
      <c r="I26">
        <v>3</v>
      </c>
      <c r="J26">
        <v>0</v>
      </c>
      <c r="K26">
        <v>0</v>
      </c>
      <c r="L26">
        <v>0</v>
      </c>
    </row>
    <row r="27" spans="1:12" x14ac:dyDescent="0.35">
      <c r="A27">
        <v>65</v>
      </c>
      <c r="B27" t="s">
        <v>40</v>
      </c>
      <c r="C27">
        <v>81</v>
      </c>
      <c r="D27">
        <v>15</v>
      </c>
      <c r="E27">
        <v>4</v>
      </c>
      <c r="F27">
        <v>54</v>
      </c>
      <c r="G27">
        <v>4</v>
      </c>
      <c r="H27">
        <v>4</v>
      </c>
      <c r="I27">
        <v>1</v>
      </c>
      <c r="J27">
        <v>0</v>
      </c>
      <c r="K27">
        <v>9</v>
      </c>
      <c r="L27">
        <v>0</v>
      </c>
    </row>
    <row r="28" spans="1:12" x14ac:dyDescent="0.35">
      <c r="A28">
        <v>70</v>
      </c>
      <c r="B28" t="s">
        <v>41</v>
      </c>
      <c r="C28">
        <v>114</v>
      </c>
      <c r="D28">
        <v>54</v>
      </c>
      <c r="E28">
        <v>2</v>
      </c>
      <c r="F28">
        <v>44</v>
      </c>
      <c r="G28">
        <v>14</v>
      </c>
      <c r="H28">
        <v>0</v>
      </c>
      <c r="I28">
        <v>1</v>
      </c>
      <c r="J28">
        <v>3</v>
      </c>
      <c r="K28">
        <v>47</v>
      </c>
      <c r="L28">
        <v>0</v>
      </c>
    </row>
    <row r="29" spans="1:12" x14ac:dyDescent="0.35">
      <c r="A29">
        <v>73</v>
      </c>
      <c r="B29" t="s">
        <v>42</v>
      </c>
      <c r="C29">
        <v>165</v>
      </c>
      <c r="D29">
        <v>50</v>
      </c>
      <c r="E29">
        <v>10</v>
      </c>
      <c r="F29">
        <v>57</v>
      </c>
      <c r="G29">
        <v>48</v>
      </c>
      <c r="H29">
        <v>0</v>
      </c>
      <c r="I29">
        <v>4</v>
      </c>
      <c r="J29">
        <v>37</v>
      </c>
      <c r="K29">
        <v>6</v>
      </c>
      <c r="L29">
        <v>26</v>
      </c>
    </row>
    <row r="30" spans="1:12" x14ac:dyDescent="0.35">
      <c r="A30" t="s">
        <v>17</v>
      </c>
      <c r="C30">
        <v>7633</v>
      </c>
      <c r="D30">
        <v>4472</v>
      </c>
      <c r="E30">
        <v>344</v>
      </c>
      <c r="F30">
        <v>1712</v>
      </c>
      <c r="G30">
        <v>922</v>
      </c>
      <c r="H30">
        <v>183</v>
      </c>
      <c r="I30">
        <f>SUM(I5:I29)</f>
        <v>149</v>
      </c>
      <c r="J30">
        <f t="shared" ref="J30:L30" si="0">SUM(J5:J29)</f>
        <v>192</v>
      </c>
      <c r="K30">
        <f t="shared" si="0"/>
        <v>4051</v>
      </c>
      <c r="L30">
        <f t="shared" si="0"/>
        <v>103</v>
      </c>
    </row>
  </sheetData>
  <conditionalFormatting sqref="I4">
    <cfRule type="cellIs" dxfId="2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D6914-2541-4E1B-A654-594F1B13BDB1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50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15</v>
      </c>
      <c r="D5">
        <v>1</v>
      </c>
      <c r="E5">
        <v>1</v>
      </c>
      <c r="F5">
        <v>6</v>
      </c>
      <c r="G5">
        <v>3</v>
      </c>
      <c r="H5">
        <v>4</v>
      </c>
      <c r="I5">
        <v>1</v>
      </c>
      <c r="J5">
        <v>0</v>
      </c>
      <c r="K5">
        <v>0</v>
      </c>
      <c r="L5">
        <v>1</v>
      </c>
    </row>
    <row r="6" spans="1:12" x14ac:dyDescent="0.35">
      <c r="A6">
        <v>11</v>
      </c>
      <c r="B6" t="s">
        <v>19</v>
      </c>
      <c r="C6">
        <v>87</v>
      </c>
      <c r="D6">
        <v>46</v>
      </c>
      <c r="E6">
        <v>4</v>
      </c>
      <c r="F6">
        <v>6</v>
      </c>
      <c r="G6">
        <v>31</v>
      </c>
      <c r="H6">
        <v>0</v>
      </c>
      <c r="I6">
        <v>13</v>
      </c>
      <c r="J6">
        <v>2</v>
      </c>
      <c r="K6">
        <v>40</v>
      </c>
      <c r="L6">
        <v>7</v>
      </c>
    </row>
    <row r="7" spans="1:12" x14ac:dyDescent="0.35">
      <c r="A7">
        <v>14</v>
      </c>
      <c r="B7" t="s">
        <v>20</v>
      </c>
      <c r="C7">
        <v>25</v>
      </c>
      <c r="D7">
        <v>6</v>
      </c>
      <c r="E7">
        <v>9</v>
      </c>
      <c r="F7">
        <v>6</v>
      </c>
      <c r="G7">
        <v>3</v>
      </c>
      <c r="H7">
        <v>1</v>
      </c>
      <c r="I7">
        <v>1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76</v>
      </c>
      <c r="D8">
        <v>4</v>
      </c>
      <c r="E8">
        <v>14</v>
      </c>
      <c r="F8">
        <v>28</v>
      </c>
      <c r="G8">
        <v>14</v>
      </c>
      <c r="H8">
        <v>16</v>
      </c>
      <c r="I8">
        <v>0</v>
      </c>
      <c r="J8">
        <v>0</v>
      </c>
      <c r="K8">
        <v>0</v>
      </c>
      <c r="L8">
        <v>0</v>
      </c>
    </row>
    <row r="9" spans="1:12" x14ac:dyDescent="0.35">
      <c r="A9">
        <v>16</v>
      </c>
      <c r="B9" t="s">
        <v>22</v>
      </c>
      <c r="C9">
        <v>17</v>
      </c>
      <c r="D9">
        <v>0</v>
      </c>
      <c r="E9">
        <v>0</v>
      </c>
      <c r="F9">
        <v>10</v>
      </c>
      <c r="G9">
        <v>6</v>
      </c>
      <c r="H9">
        <v>1</v>
      </c>
      <c r="I9">
        <v>2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15</v>
      </c>
      <c r="D10">
        <v>0</v>
      </c>
      <c r="E10">
        <v>0</v>
      </c>
      <c r="F10">
        <v>2</v>
      </c>
      <c r="G10">
        <v>13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29</v>
      </c>
      <c r="D11">
        <v>4</v>
      </c>
      <c r="E11">
        <v>0</v>
      </c>
      <c r="F11">
        <v>10</v>
      </c>
      <c r="G11">
        <v>15</v>
      </c>
      <c r="H11">
        <v>0</v>
      </c>
      <c r="I11">
        <v>1</v>
      </c>
      <c r="J11">
        <v>0</v>
      </c>
      <c r="K11">
        <v>0</v>
      </c>
      <c r="L11">
        <v>4</v>
      </c>
    </row>
    <row r="12" spans="1:12" x14ac:dyDescent="0.35">
      <c r="A12">
        <v>19</v>
      </c>
      <c r="B12" t="s">
        <v>25</v>
      </c>
      <c r="C12">
        <v>10</v>
      </c>
      <c r="D12">
        <v>0</v>
      </c>
      <c r="E12">
        <v>0</v>
      </c>
      <c r="F12">
        <v>0</v>
      </c>
      <c r="G12">
        <v>10</v>
      </c>
      <c r="H12">
        <v>0</v>
      </c>
      <c r="I12">
        <v>0</v>
      </c>
      <c r="J12">
        <v>0</v>
      </c>
      <c r="K12">
        <v>0</v>
      </c>
      <c r="L12">
        <v>8</v>
      </c>
    </row>
    <row r="13" spans="1:12" x14ac:dyDescent="0.35">
      <c r="A13">
        <v>20</v>
      </c>
      <c r="B13" t="s">
        <v>26</v>
      </c>
      <c r="C13">
        <v>137</v>
      </c>
      <c r="D13">
        <v>52</v>
      </c>
      <c r="E13">
        <v>1</v>
      </c>
      <c r="F13">
        <v>11</v>
      </c>
      <c r="G13">
        <v>73</v>
      </c>
      <c r="H13">
        <v>0</v>
      </c>
      <c r="I13">
        <v>1</v>
      </c>
      <c r="J13">
        <v>0</v>
      </c>
      <c r="K13">
        <v>52</v>
      </c>
      <c r="L13">
        <v>1</v>
      </c>
    </row>
    <row r="14" spans="1:12" x14ac:dyDescent="0.35">
      <c r="A14">
        <v>21</v>
      </c>
      <c r="B14" t="s">
        <v>27</v>
      </c>
      <c r="C14">
        <v>9</v>
      </c>
      <c r="D14">
        <v>0</v>
      </c>
      <c r="E14">
        <v>0</v>
      </c>
      <c r="F14">
        <v>7</v>
      </c>
      <c r="G14">
        <v>2</v>
      </c>
      <c r="H14">
        <v>0</v>
      </c>
      <c r="I14">
        <v>1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197</v>
      </c>
      <c r="D15">
        <v>32</v>
      </c>
      <c r="E15">
        <v>0</v>
      </c>
      <c r="F15">
        <v>34</v>
      </c>
      <c r="G15">
        <v>131</v>
      </c>
      <c r="H15">
        <v>0</v>
      </c>
      <c r="I15">
        <v>0</v>
      </c>
      <c r="J15">
        <v>0</v>
      </c>
      <c r="K15">
        <v>32</v>
      </c>
      <c r="L15">
        <v>0</v>
      </c>
    </row>
    <row r="16" spans="1:12" x14ac:dyDescent="0.35">
      <c r="A16">
        <v>24</v>
      </c>
      <c r="B16" t="s">
        <v>29</v>
      </c>
      <c r="C16">
        <v>424</v>
      </c>
      <c r="D16">
        <v>56</v>
      </c>
      <c r="E16">
        <v>49</v>
      </c>
      <c r="F16">
        <v>210</v>
      </c>
      <c r="G16">
        <v>87</v>
      </c>
      <c r="H16">
        <v>22</v>
      </c>
      <c r="I16">
        <v>0</v>
      </c>
      <c r="J16">
        <v>0</v>
      </c>
      <c r="K16">
        <v>0</v>
      </c>
      <c r="L16">
        <v>20</v>
      </c>
    </row>
    <row r="17" spans="1:12" x14ac:dyDescent="0.35">
      <c r="A17">
        <v>26</v>
      </c>
      <c r="B17" t="s">
        <v>30</v>
      </c>
      <c r="C17">
        <v>144</v>
      </c>
      <c r="D17">
        <v>5</v>
      </c>
      <c r="E17">
        <v>6</v>
      </c>
      <c r="F17">
        <v>31</v>
      </c>
      <c r="G17">
        <v>100</v>
      </c>
      <c r="H17">
        <v>2</v>
      </c>
      <c r="I17">
        <v>0</v>
      </c>
      <c r="J17">
        <v>2</v>
      </c>
      <c r="K17">
        <v>2</v>
      </c>
      <c r="L17">
        <v>87</v>
      </c>
    </row>
    <row r="18" spans="1:12" x14ac:dyDescent="0.35">
      <c r="A18">
        <v>30</v>
      </c>
      <c r="B18" t="s">
        <v>31</v>
      </c>
      <c r="C18">
        <v>902</v>
      </c>
      <c r="D18">
        <v>166</v>
      </c>
      <c r="E18">
        <v>75</v>
      </c>
      <c r="F18">
        <v>312</v>
      </c>
      <c r="G18">
        <v>328</v>
      </c>
      <c r="H18">
        <v>21</v>
      </c>
      <c r="I18">
        <v>19</v>
      </c>
      <c r="J18">
        <v>81</v>
      </c>
      <c r="K18">
        <v>2</v>
      </c>
      <c r="L18">
        <v>9</v>
      </c>
    </row>
    <row r="19" spans="1:12" x14ac:dyDescent="0.35">
      <c r="A19">
        <v>40</v>
      </c>
      <c r="B19" t="s">
        <v>32</v>
      </c>
      <c r="C19">
        <v>603</v>
      </c>
      <c r="D19">
        <v>145</v>
      </c>
      <c r="E19">
        <v>44</v>
      </c>
      <c r="F19">
        <v>289</v>
      </c>
      <c r="G19">
        <v>108</v>
      </c>
      <c r="H19">
        <v>17</v>
      </c>
      <c r="I19">
        <v>15</v>
      </c>
      <c r="J19">
        <v>75</v>
      </c>
      <c r="K19">
        <v>61</v>
      </c>
      <c r="L19">
        <v>0</v>
      </c>
    </row>
    <row r="20" spans="1:12" x14ac:dyDescent="0.35">
      <c r="A20">
        <v>50</v>
      </c>
      <c r="B20" t="s">
        <v>33</v>
      </c>
      <c r="C20">
        <v>164</v>
      </c>
      <c r="D20">
        <v>42</v>
      </c>
      <c r="E20">
        <v>2</v>
      </c>
      <c r="F20">
        <v>98</v>
      </c>
      <c r="G20">
        <v>22</v>
      </c>
      <c r="H20">
        <v>0</v>
      </c>
      <c r="I20">
        <v>5</v>
      </c>
      <c r="J20">
        <v>39</v>
      </c>
      <c r="K20">
        <v>0</v>
      </c>
      <c r="L20">
        <v>5</v>
      </c>
    </row>
    <row r="21" spans="1:12" x14ac:dyDescent="0.35">
      <c r="A21">
        <v>52</v>
      </c>
      <c r="B21" t="s">
        <v>34</v>
      </c>
      <c r="C21">
        <v>7</v>
      </c>
      <c r="D21">
        <v>1</v>
      </c>
      <c r="E21">
        <v>0</v>
      </c>
      <c r="F21">
        <v>3</v>
      </c>
      <c r="G21">
        <v>2</v>
      </c>
      <c r="H21">
        <v>1</v>
      </c>
      <c r="I21">
        <v>1</v>
      </c>
      <c r="J21">
        <v>1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568</v>
      </c>
      <c r="D22">
        <v>52</v>
      </c>
      <c r="E22">
        <v>37</v>
      </c>
      <c r="F22">
        <v>276</v>
      </c>
      <c r="G22">
        <v>112</v>
      </c>
      <c r="H22">
        <v>91</v>
      </c>
      <c r="I22">
        <v>45</v>
      </c>
      <c r="J22">
        <v>9</v>
      </c>
      <c r="K22">
        <v>0</v>
      </c>
      <c r="L22">
        <v>34</v>
      </c>
    </row>
    <row r="23" spans="1:12" x14ac:dyDescent="0.35">
      <c r="A23">
        <v>60</v>
      </c>
      <c r="B23" t="s">
        <v>36</v>
      </c>
      <c r="C23">
        <v>22</v>
      </c>
      <c r="D23">
        <v>0</v>
      </c>
      <c r="E23">
        <v>5</v>
      </c>
      <c r="F23">
        <v>10</v>
      </c>
      <c r="G23">
        <v>6</v>
      </c>
      <c r="H23">
        <v>1</v>
      </c>
      <c r="I23">
        <v>1</v>
      </c>
      <c r="J23">
        <v>0</v>
      </c>
      <c r="K23">
        <v>0</v>
      </c>
      <c r="L23">
        <v>3</v>
      </c>
    </row>
    <row r="24" spans="1:12" x14ac:dyDescent="0.35">
      <c r="A24">
        <v>62</v>
      </c>
      <c r="B24" t="s">
        <v>37</v>
      </c>
      <c r="C24">
        <v>97</v>
      </c>
      <c r="D24">
        <v>7</v>
      </c>
      <c r="E24">
        <v>20</v>
      </c>
      <c r="F24">
        <v>50</v>
      </c>
      <c r="G24">
        <v>11</v>
      </c>
      <c r="H24">
        <v>9</v>
      </c>
      <c r="I24">
        <v>10</v>
      </c>
      <c r="J24">
        <v>2</v>
      </c>
      <c r="K24">
        <v>3</v>
      </c>
      <c r="L24">
        <v>0</v>
      </c>
    </row>
    <row r="25" spans="1:12" x14ac:dyDescent="0.35">
      <c r="A25">
        <v>63</v>
      </c>
      <c r="B25" t="s">
        <v>38</v>
      </c>
      <c r="C25">
        <v>2</v>
      </c>
      <c r="D25">
        <v>0</v>
      </c>
      <c r="E25">
        <v>1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128</v>
      </c>
      <c r="D26">
        <v>2</v>
      </c>
      <c r="E26">
        <v>13</v>
      </c>
      <c r="F26">
        <v>42</v>
      </c>
      <c r="G26">
        <v>62</v>
      </c>
      <c r="H26">
        <v>9</v>
      </c>
      <c r="I26">
        <v>10</v>
      </c>
      <c r="J26">
        <v>1</v>
      </c>
      <c r="K26">
        <v>0</v>
      </c>
      <c r="L26">
        <v>24</v>
      </c>
    </row>
    <row r="27" spans="1:12" x14ac:dyDescent="0.35">
      <c r="A27">
        <v>65</v>
      </c>
      <c r="B27" t="s">
        <v>40</v>
      </c>
      <c r="C27">
        <v>102</v>
      </c>
      <c r="D27">
        <v>13</v>
      </c>
      <c r="E27">
        <v>2</v>
      </c>
      <c r="F27">
        <v>76</v>
      </c>
      <c r="G27">
        <v>7</v>
      </c>
      <c r="H27">
        <v>4</v>
      </c>
      <c r="I27">
        <v>4</v>
      </c>
      <c r="J27">
        <v>7</v>
      </c>
      <c r="K27">
        <v>0</v>
      </c>
      <c r="L27">
        <v>0</v>
      </c>
    </row>
    <row r="28" spans="1:12" x14ac:dyDescent="0.35">
      <c r="A28">
        <v>70</v>
      </c>
      <c r="B28" t="s">
        <v>41</v>
      </c>
      <c r="C28">
        <v>242</v>
      </c>
      <c r="D28">
        <v>169</v>
      </c>
      <c r="E28">
        <v>6</v>
      </c>
      <c r="F28">
        <v>53</v>
      </c>
      <c r="G28">
        <v>14</v>
      </c>
      <c r="H28">
        <v>0</v>
      </c>
      <c r="I28">
        <v>7</v>
      </c>
      <c r="J28">
        <v>7</v>
      </c>
      <c r="K28">
        <v>158</v>
      </c>
      <c r="L28">
        <v>0</v>
      </c>
    </row>
    <row r="29" spans="1:12" x14ac:dyDescent="0.35">
      <c r="A29">
        <v>73</v>
      </c>
      <c r="B29" t="s">
        <v>42</v>
      </c>
      <c r="C29">
        <v>161</v>
      </c>
      <c r="D29">
        <v>50</v>
      </c>
      <c r="E29">
        <v>19</v>
      </c>
      <c r="F29">
        <v>46</v>
      </c>
      <c r="G29">
        <v>46</v>
      </c>
      <c r="H29">
        <v>0</v>
      </c>
      <c r="I29">
        <v>1</v>
      </c>
      <c r="J29">
        <v>41</v>
      </c>
      <c r="K29">
        <v>2</v>
      </c>
      <c r="L29">
        <v>28</v>
      </c>
    </row>
    <row r="30" spans="1:12" x14ac:dyDescent="0.35">
      <c r="A30" t="s">
        <v>17</v>
      </c>
      <c r="C30">
        <v>4183</v>
      </c>
      <c r="D30">
        <v>853</v>
      </c>
      <c r="E30">
        <v>308</v>
      </c>
      <c r="F30">
        <v>1617</v>
      </c>
      <c r="G30">
        <v>1206</v>
      </c>
      <c r="H30">
        <v>199</v>
      </c>
      <c r="I30">
        <f>SUM(I5:I29)</f>
        <v>138</v>
      </c>
      <c r="J30">
        <f t="shared" ref="J30:L30" si="0">SUM(J5:J29)</f>
        <v>267</v>
      </c>
      <c r="K30">
        <f t="shared" si="0"/>
        <v>352</v>
      </c>
      <c r="L30">
        <f t="shared" si="0"/>
        <v>232</v>
      </c>
    </row>
  </sheetData>
  <conditionalFormatting sqref="I4">
    <cfRule type="cellIs" dxfId="1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844C1-9B1A-4C31-867D-07A651D53900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51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44</v>
      </c>
      <c r="D5">
        <v>14</v>
      </c>
      <c r="E5">
        <v>9</v>
      </c>
      <c r="F5">
        <v>11</v>
      </c>
      <c r="G5">
        <v>6</v>
      </c>
      <c r="H5">
        <v>4</v>
      </c>
      <c r="I5">
        <v>1</v>
      </c>
      <c r="J5">
        <v>0</v>
      </c>
      <c r="K5">
        <v>13</v>
      </c>
      <c r="L5">
        <v>1</v>
      </c>
    </row>
    <row r="6" spans="1:12" x14ac:dyDescent="0.35">
      <c r="A6">
        <v>11</v>
      </c>
      <c r="B6" t="s">
        <v>19</v>
      </c>
      <c r="C6">
        <v>78</v>
      </c>
      <c r="D6">
        <v>44</v>
      </c>
      <c r="E6">
        <v>1</v>
      </c>
      <c r="F6">
        <v>5</v>
      </c>
      <c r="G6">
        <v>28</v>
      </c>
      <c r="H6">
        <v>0</v>
      </c>
      <c r="I6">
        <v>10</v>
      </c>
      <c r="J6">
        <v>1</v>
      </c>
      <c r="K6">
        <v>39</v>
      </c>
      <c r="L6">
        <v>7</v>
      </c>
    </row>
    <row r="7" spans="1:12" x14ac:dyDescent="0.35">
      <c r="A7">
        <v>14</v>
      </c>
      <c r="B7" t="s">
        <v>20</v>
      </c>
      <c r="C7">
        <v>50</v>
      </c>
      <c r="D7">
        <v>10</v>
      </c>
      <c r="E7">
        <v>23</v>
      </c>
      <c r="F7">
        <v>7</v>
      </c>
      <c r="G7">
        <v>9</v>
      </c>
      <c r="H7">
        <v>1</v>
      </c>
      <c r="I7">
        <v>7</v>
      </c>
      <c r="J7">
        <v>0</v>
      </c>
      <c r="K7">
        <v>4</v>
      </c>
      <c r="L7">
        <v>0</v>
      </c>
    </row>
    <row r="8" spans="1:12" x14ac:dyDescent="0.35">
      <c r="A8">
        <v>15</v>
      </c>
      <c r="B8" t="s">
        <v>21</v>
      </c>
      <c r="C8">
        <v>79</v>
      </c>
      <c r="D8">
        <v>5</v>
      </c>
      <c r="E8">
        <v>3</v>
      </c>
      <c r="F8">
        <v>34</v>
      </c>
      <c r="G8">
        <v>21</v>
      </c>
      <c r="H8">
        <v>16</v>
      </c>
      <c r="I8">
        <v>4</v>
      </c>
      <c r="J8">
        <v>0</v>
      </c>
      <c r="K8">
        <v>1</v>
      </c>
      <c r="L8">
        <v>0</v>
      </c>
    </row>
    <row r="9" spans="1:12" x14ac:dyDescent="0.35">
      <c r="A9">
        <v>16</v>
      </c>
      <c r="B9" t="s">
        <v>22</v>
      </c>
      <c r="C9">
        <v>22</v>
      </c>
      <c r="D9">
        <v>0</v>
      </c>
      <c r="E9">
        <v>0</v>
      </c>
      <c r="F9">
        <v>7</v>
      </c>
      <c r="G9">
        <v>14</v>
      </c>
      <c r="H9">
        <v>1</v>
      </c>
      <c r="I9">
        <v>10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21</v>
      </c>
      <c r="D10">
        <v>0</v>
      </c>
      <c r="E10">
        <v>1</v>
      </c>
      <c r="F10">
        <v>3</v>
      </c>
      <c r="G10">
        <v>17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25</v>
      </c>
      <c r="D11">
        <v>4</v>
      </c>
      <c r="E11">
        <v>3</v>
      </c>
      <c r="F11">
        <v>15</v>
      </c>
      <c r="G11">
        <v>3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35">
      <c r="A12">
        <v>19</v>
      </c>
      <c r="B12" t="s">
        <v>25</v>
      </c>
      <c r="C12">
        <v>13</v>
      </c>
      <c r="D12">
        <v>0</v>
      </c>
      <c r="E12">
        <v>0</v>
      </c>
      <c r="F12">
        <v>3</v>
      </c>
      <c r="G12">
        <v>10</v>
      </c>
      <c r="H12">
        <v>0</v>
      </c>
      <c r="I12">
        <v>0</v>
      </c>
      <c r="J12">
        <v>0</v>
      </c>
      <c r="K12">
        <v>0</v>
      </c>
      <c r="L12">
        <v>8</v>
      </c>
    </row>
    <row r="13" spans="1:12" x14ac:dyDescent="0.35">
      <c r="A13">
        <v>20</v>
      </c>
      <c r="B13" t="s">
        <v>26</v>
      </c>
      <c r="C13">
        <v>37</v>
      </c>
      <c r="D13">
        <v>0</v>
      </c>
      <c r="E13">
        <v>0</v>
      </c>
      <c r="F13">
        <v>11</v>
      </c>
      <c r="G13">
        <v>26</v>
      </c>
      <c r="H13">
        <v>0</v>
      </c>
      <c r="I13">
        <v>9</v>
      </c>
      <c r="J13">
        <v>0</v>
      </c>
      <c r="K13">
        <v>0</v>
      </c>
      <c r="L13">
        <v>1</v>
      </c>
    </row>
    <row r="14" spans="1:12" x14ac:dyDescent="0.35">
      <c r="A14">
        <v>21</v>
      </c>
      <c r="B14" t="s">
        <v>27</v>
      </c>
      <c r="C14">
        <v>11</v>
      </c>
      <c r="D14">
        <v>0</v>
      </c>
      <c r="E14">
        <v>0</v>
      </c>
      <c r="F14">
        <v>10</v>
      </c>
      <c r="G14">
        <v>1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153</v>
      </c>
      <c r="D15">
        <v>22</v>
      </c>
      <c r="E15">
        <v>0</v>
      </c>
      <c r="F15">
        <v>47</v>
      </c>
      <c r="G15">
        <v>84</v>
      </c>
      <c r="H15">
        <v>0</v>
      </c>
      <c r="I15">
        <v>3</v>
      </c>
      <c r="J15">
        <v>0</v>
      </c>
      <c r="K15">
        <v>22</v>
      </c>
      <c r="L15">
        <v>0</v>
      </c>
    </row>
    <row r="16" spans="1:12" x14ac:dyDescent="0.35">
      <c r="A16">
        <v>24</v>
      </c>
      <c r="B16" t="s">
        <v>29</v>
      </c>
      <c r="C16">
        <v>454</v>
      </c>
      <c r="D16">
        <v>56</v>
      </c>
      <c r="E16">
        <v>56</v>
      </c>
      <c r="F16">
        <v>230</v>
      </c>
      <c r="G16">
        <v>90</v>
      </c>
      <c r="H16">
        <v>22</v>
      </c>
      <c r="I16">
        <v>3</v>
      </c>
      <c r="J16">
        <v>0</v>
      </c>
      <c r="K16">
        <v>0</v>
      </c>
      <c r="L16">
        <v>20</v>
      </c>
    </row>
    <row r="17" spans="1:12" x14ac:dyDescent="0.35">
      <c r="A17">
        <v>26</v>
      </c>
      <c r="B17" t="s">
        <v>30</v>
      </c>
      <c r="C17">
        <v>68</v>
      </c>
      <c r="D17">
        <v>3</v>
      </c>
      <c r="E17">
        <v>17</v>
      </c>
      <c r="F17">
        <v>26</v>
      </c>
      <c r="G17">
        <v>20</v>
      </c>
      <c r="H17">
        <v>2</v>
      </c>
      <c r="I17">
        <v>5</v>
      </c>
      <c r="J17">
        <v>0</v>
      </c>
      <c r="K17">
        <v>2</v>
      </c>
      <c r="L17">
        <v>2</v>
      </c>
    </row>
    <row r="18" spans="1:12" x14ac:dyDescent="0.35">
      <c r="A18">
        <v>30</v>
      </c>
      <c r="B18" t="s">
        <v>31</v>
      </c>
      <c r="C18">
        <v>4911</v>
      </c>
      <c r="D18">
        <v>3990</v>
      </c>
      <c r="E18">
        <v>88</v>
      </c>
      <c r="F18">
        <v>396</v>
      </c>
      <c r="G18">
        <v>416</v>
      </c>
      <c r="H18">
        <v>21</v>
      </c>
      <c r="I18">
        <v>21</v>
      </c>
      <c r="J18">
        <v>11</v>
      </c>
      <c r="K18">
        <v>3895</v>
      </c>
      <c r="L18">
        <v>8</v>
      </c>
    </row>
    <row r="19" spans="1:12" x14ac:dyDescent="0.35">
      <c r="A19">
        <v>40</v>
      </c>
      <c r="B19" t="s">
        <v>32</v>
      </c>
      <c r="C19">
        <v>730</v>
      </c>
      <c r="D19">
        <v>158</v>
      </c>
      <c r="E19">
        <v>48</v>
      </c>
      <c r="F19">
        <v>324</v>
      </c>
      <c r="G19">
        <v>183</v>
      </c>
      <c r="H19">
        <v>17</v>
      </c>
      <c r="I19">
        <v>57</v>
      </c>
      <c r="J19">
        <v>99</v>
      </c>
      <c r="K19">
        <v>50</v>
      </c>
      <c r="L19">
        <v>0</v>
      </c>
    </row>
    <row r="20" spans="1:12" x14ac:dyDescent="0.35">
      <c r="A20">
        <v>50</v>
      </c>
      <c r="B20" t="s">
        <v>33</v>
      </c>
      <c r="C20">
        <v>194</v>
      </c>
      <c r="D20">
        <v>42</v>
      </c>
      <c r="E20">
        <v>8</v>
      </c>
      <c r="F20">
        <v>121</v>
      </c>
      <c r="G20">
        <v>23</v>
      </c>
      <c r="H20">
        <v>0</v>
      </c>
      <c r="I20">
        <v>6</v>
      </c>
      <c r="J20">
        <v>39</v>
      </c>
      <c r="K20">
        <v>0</v>
      </c>
      <c r="L20">
        <v>5</v>
      </c>
    </row>
    <row r="21" spans="1:12" x14ac:dyDescent="0.35">
      <c r="A21">
        <v>52</v>
      </c>
      <c r="B21" t="s">
        <v>34</v>
      </c>
      <c r="C21">
        <v>6</v>
      </c>
      <c r="D21">
        <v>0</v>
      </c>
      <c r="E21">
        <v>0</v>
      </c>
      <c r="F21">
        <v>4</v>
      </c>
      <c r="G21">
        <v>1</v>
      </c>
      <c r="H21">
        <v>1</v>
      </c>
      <c r="I21">
        <v>0</v>
      </c>
      <c r="J21">
        <v>0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596</v>
      </c>
      <c r="D22">
        <v>50</v>
      </c>
      <c r="E22">
        <v>40</v>
      </c>
      <c r="F22">
        <v>295</v>
      </c>
      <c r="G22">
        <v>120</v>
      </c>
      <c r="H22">
        <v>91</v>
      </c>
      <c r="I22">
        <v>62</v>
      </c>
      <c r="J22">
        <v>7</v>
      </c>
      <c r="K22">
        <v>0</v>
      </c>
      <c r="L22">
        <v>32</v>
      </c>
    </row>
    <row r="23" spans="1:12" x14ac:dyDescent="0.35">
      <c r="A23">
        <v>60</v>
      </c>
      <c r="B23" t="s">
        <v>36</v>
      </c>
      <c r="C23">
        <v>31</v>
      </c>
      <c r="D23">
        <v>0</v>
      </c>
      <c r="E23">
        <v>7</v>
      </c>
      <c r="F23">
        <v>14</v>
      </c>
      <c r="G23">
        <v>9</v>
      </c>
      <c r="H23">
        <v>1</v>
      </c>
      <c r="I23">
        <v>5</v>
      </c>
      <c r="J23">
        <v>0</v>
      </c>
      <c r="K23">
        <v>0</v>
      </c>
      <c r="L23">
        <v>3</v>
      </c>
    </row>
    <row r="24" spans="1:12" x14ac:dyDescent="0.35">
      <c r="A24">
        <v>62</v>
      </c>
      <c r="B24" t="s">
        <v>37</v>
      </c>
      <c r="C24">
        <v>111</v>
      </c>
      <c r="D24">
        <v>7</v>
      </c>
      <c r="E24">
        <v>17</v>
      </c>
      <c r="F24">
        <v>61</v>
      </c>
      <c r="G24">
        <v>16</v>
      </c>
      <c r="H24">
        <v>10</v>
      </c>
      <c r="I24">
        <v>15</v>
      </c>
      <c r="J24">
        <v>4</v>
      </c>
      <c r="K24">
        <v>1</v>
      </c>
      <c r="L24">
        <v>0</v>
      </c>
    </row>
    <row r="25" spans="1:12" x14ac:dyDescent="0.35">
      <c r="A25">
        <v>63</v>
      </c>
      <c r="B25" t="s">
        <v>38</v>
      </c>
      <c r="C25">
        <v>3</v>
      </c>
      <c r="D25">
        <v>2</v>
      </c>
      <c r="E25">
        <v>0</v>
      </c>
      <c r="F25">
        <v>1</v>
      </c>
      <c r="G25">
        <v>0</v>
      </c>
      <c r="H25">
        <v>0</v>
      </c>
      <c r="I25">
        <v>0</v>
      </c>
      <c r="J25">
        <v>2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102</v>
      </c>
      <c r="D26">
        <v>8</v>
      </c>
      <c r="E26">
        <v>11</v>
      </c>
      <c r="F26">
        <v>64</v>
      </c>
      <c r="G26">
        <v>10</v>
      </c>
      <c r="H26">
        <v>9</v>
      </c>
      <c r="I26">
        <v>3</v>
      </c>
      <c r="J26">
        <v>1</v>
      </c>
      <c r="K26">
        <v>0</v>
      </c>
      <c r="L26">
        <v>0</v>
      </c>
    </row>
    <row r="27" spans="1:12" x14ac:dyDescent="0.35">
      <c r="A27">
        <v>65</v>
      </c>
      <c r="B27" t="s">
        <v>40</v>
      </c>
      <c r="C27">
        <v>109</v>
      </c>
      <c r="D27">
        <v>20</v>
      </c>
      <c r="E27">
        <v>10</v>
      </c>
      <c r="F27">
        <v>60</v>
      </c>
      <c r="G27">
        <v>15</v>
      </c>
      <c r="H27">
        <v>4</v>
      </c>
      <c r="I27">
        <v>4</v>
      </c>
      <c r="J27">
        <v>5</v>
      </c>
      <c r="K27">
        <v>9</v>
      </c>
      <c r="L27">
        <v>8</v>
      </c>
    </row>
    <row r="28" spans="1:12" x14ac:dyDescent="0.35">
      <c r="A28">
        <v>70</v>
      </c>
      <c r="B28" t="s">
        <v>41</v>
      </c>
      <c r="C28">
        <v>186</v>
      </c>
      <c r="D28">
        <v>100</v>
      </c>
      <c r="E28">
        <v>1</v>
      </c>
      <c r="F28">
        <v>72</v>
      </c>
      <c r="G28">
        <v>13</v>
      </c>
      <c r="H28">
        <v>0</v>
      </c>
      <c r="I28">
        <v>7</v>
      </c>
      <c r="J28">
        <v>21</v>
      </c>
      <c r="K28">
        <v>76</v>
      </c>
      <c r="L28">
        <v>0</v>
      </c>
    </row>
    <row r="29" spans="1:12" x14ac:dyDescent="0.35">
      <c r="A29">
        <v>73</v>
      </c>
      <c r="B29" t="s">
        <v>42</v>
      </c>
      <c r="C29">
        <v>140</v>
      </c>
      <c r="D29">
        <v>24</v>
      </c>
      <c r="E29">
        <v>21</v>
      </c>
      <c r="F29">
        <v>57</v>
      </c>
      <c r="G29">
        <v>38</v>
      </c>
      <c r="H29">
        <v>0</v>
      </c>
      <c r="I29">
        <v>6</v>
      </c>
      <c r="J29">
        <v>14</v>
      </c>
      <c r="K29">
        <v>3</v>
      </c>
      <c r="L29">
        <v>19</v>
      </c>
    </row>
    <row r="30" spans="1:12" x14ac:dyDescent="0.35">
      <c r="A30" t="s">
        <v>17</v>
      </c>
      <c r="C30">
        <v>8174</v>
      </c>
      <c r="D30">
        <v>4559</v>
      </c>
      <c r="E30">
        <v>364</v>
      </c>
      <c r="F30">
        <v>1878</v>
      </c>
      <c r="G30">
        <v>1173</v>
      </c>
      <c r="H30">
        <v>200</v>
      </c>
      <c r="I30">
        <f>SUM(I5:I29)</f>
        <v>238</v>
      </c>
      <c r="J30">
        <f t="shared" ref="J30:L30" si="0">SUM(J5:J29)</f>
        <v>204</v>
      </c>
      <c r="K30">
        <f t="shared" si="0"/>
        <v>4115</v>
      </c>
      <c r="L30">
        <f t="shared" si="0"/>
        <v>115</v>
      </c>
    </row>
  </sheetData>
  <conditionalFormatting sqref="I4">
    <cfRule type="cellIs" dxfId="0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C44B-9490-4D99-8096-4F6E8D579C8A}">
  <dimension ref="A2:L30"/>
  <sheetViews>
    <sheetView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56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14</v>
      </c>
      <c r="D5">
        <v>1</v>
      </c>
      <c r="E5">
        <v>2</v>
      </c>
      <c r="F5">
        <v>5</v>
      </c>
      <c r="G5">
        <v>2</v>
      </c>
      <c r="H5">
        <v>4</v>
      </c>
      <c r="I5" s="8">
        <v>1</v>
      </c>
      <c r="J5">
        <v>0</v>
      </c>
      <c r="K5">
        <v>0</v>
      </c>
      <c r="L5">
        <v>0</v>
      </c>
    </row>
    <row r="6" spans="1:12" x14ac:dyDescent="0.35">
      <c r="A6">
        <v>11</v>
      </c>
      <c r="B6" t="s">
        <v>19</v>
      </c>
      <c r="C6">
        <v>38</v>
      </c>
      <c r="D6">
        <v>21</v>
      </c>
      <c r="E6">
        <v>0</v>
      </c>
      <c r="F6">
        <v>3</v>
      </c>
      <c r="G6">
        <v>14</v>
      </c>
      <c r="H6">
        <v>0</v>
      </c>
      <c r="I6" s="8">
        <v>3</v>
      </c>
      <c r="J6">
        <v>0</v>
      </c>
      <c r="K6">
        <v>21</v>
      </c>
      <c r="L6">
        <v>5</v>
      </c>
    </row>
    <row r="7" spans="1:12" x14ac:dyDescent="0.35">
      <c r="A7">
        <v>14</v>
      </c>
      <c r="B7" t="s">
        <v>20</v>
      </c>
      <c r="C7">
        <v>40</v>
      </c>
      <c r="D7">
        <v>6</v>
      </c>
      <c r="E7">
        <v>20</v>
      </c>
      <c r="F7">
        <v>4</v>
      </c>
      <c r="G7">
        <v>9</v>
      </c>
      <c r="H7">
        <v>1</v>
      </c>
      <c r="I7" s="8">
        <v>7</v>
      </c>
      <c r="J7">
        <v>0</v>
      </c>
      <c r="K7">
        <v>0</v>
      </c>
      <c r="L7">
        <v>0</v>
      </c>
    </row>
    <row r="8" spans="1:12" x14ac:dyDescent="0.35">
      <c r="A8">
        <v>15</v>
      </c>
      <c r="B8" t="s">
        <v>21</v>
      </c>
      <c r="C8">
        <v>48</v>
      </c>
      <c r="D8">
        <v>4</v>
      </c>
      <c r="E8">
        <v>2</v>
      </c>
      <c r="F8">
        <v>22</v>
      </c>
      <c r="G8">
        <v>18</v>
      </c>
      <c r="H8">
        <v>2</v>
      </c>
      <c r="I8" s="8">
        <v>4</v>
      </c>
      <c r="J8">
        <v>0</v>
      </c>
      <c r="K8">
        <v>0</v>
      </c>
      <c r="L8">
        <v>0</v>
      </c>
    </row>
    <row r="9" spans="1:12" x14ac:dyDescent="0.35">
      <c r="A9">
        <v>16</v>
      </c>
      <c r="B9" t="s">
        <v>22</v>
      </c>
      <c r="C9">
        <v>17</v>
      </c>
      <c r="D9">
        <v>0</v>
      </c>
      <c r="E9">
        <v>0</v>
      </c>
      <c r="F9">
        <v>7</v>
      </c>
      <c r="G9">
        <v>9</v>
      </c>
      <c r="H9">
        <v>1</v>
      </c>
      <c r="I9" s="8">
        <v>5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12</v>
      </c>
      <c r="D10">
        <v>0</v>
      </c>
      <c r="E10">
        <v>0</v>
      </c>
      <c r="F10">
        <v>3</v>
      </c>
      <c r="G10">
        <v>9</v>
      </c>
      <c r="H10">
        <v>0</v>
      </c>
      <c r="I10" s="8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27</v>
      </c>
      <c r="D11">
        <v>4</v>
      </c>
      <c r="E11">
        <v>7</v>
      </c>
      <c r="F11">
        <v>12</v>
      </c>
      <c r="G11">
        <v>4</v>
      </c>
      <c r="H11">
        <v>0</v>
      </c>
      <c r="I11" s="8">
        <v>0</v>
      </c>
      <c r="J11">
        <v>0</v>
      </c>
      <c r="K11">
        <v>0</v>
      </c>
      <c r="L11">
        <v>0</v>
      </c>
    </row>
    <row r="12" spans="1:12" x14ac:dyDescent="0.35">
      <c r="A12">
        <v>19</v>
      </c>
      <c r="B12" t="s">
        <v>25</v>
      </c>
      <c r="C12">
        <v>7</v>
      </c>
      <c r="D12">
        <v>0</v>
      </c>
      <c r="E12">
        <v>2</v>
      </c>
      <c r="F12">
        <v>3</v>
      </c>
      <c r="G12">
        <v>2</v>
      </c>
      <c r="H12">
        <v>0</v>
      </c>
      <c r="I12" s="8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43</v>
      </c>
      <c r="D13">
        <v>2</v>
      </c>
      <c r="E13">
        <v>0</v>
      </c>
      <c r="F13">
        <v>15</v>
      </c>
      <c r="G13">
        <v>26</v>
      </c>
      <c r="H13">
        <v>0</v>
      </c>
      <c r="I13" s="8">
        <v>12</v>
      </c>
      <c r="J13">
        <v>0</v>
      </c>
      <c r="K13">
        <v>2</v>
      </c>
      <c r="L13">
        <v>0</v>
      </c>
    </row>
    <row r="14" spans="1:12" x14ac:dyDescent="0.35">
      <c r="A14">
        <v>21</v>
      </c>
      <c r="B14" t="s">
        <v>27</v>
      </c>
      <c r="C14">
        <v>12</v>
      </c>
      <c r="D14">
        <v>0</v>
      </c>
      <c r="E14">
        <v>1</v>
      </c>
      <c r="F14">
        <v>10</v>
      </c>
      <c r="G14">
        <v>1</v>
      </c>
      <c r="H14">
        <v>0</v>
      </c>
      <c r="I14" s="8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111</v>
      </c>
      <c r="D15">
        <v>45</v>
      </c>
      <c r="E15">
        <v>0</v>
      </c>
      <c r="F15">
        <v>25</v>
      </c>
      <c r="G15">
        <v>41</v>
      </c>
      <c r="H15">
        <v>0</v>
      </c>
      <c r="I15" s="8">
        <v>0</v>
      </c>
      <c r="J15">
        <v>0</v>
      </c>
      <c r="K15">
        <v>41</v>
      </c>
      <c r="L15">
        <v>0</v>
      </c>
    </row>
    <row r="16" spans="1:12" x14ac:dyDescent="0.35">
      <c r="A16">
        <v>24</v>
      </c>
      <c r="B16" t="s">
        <v>29</v>
      </c>
      <c r="C16">
        <v>432</v>
      </c>
      <c r="D16">
        <v>52</v>
      </c>
      <c r="E16">
        <v>50</v>
      </c>
      <c r="F16">
        <v>216</v>
      </c>
      <c r="G16">
        <v>92</v>
      </c>
      <c r="H16">
        <v>22</v>
      </c>
      <c r="I16" s="8">
        <v>6</v>
      </c>
      <c r="J16">
        <v>0</v>
      </c>
      <c r="K16">
        <v>0</v>
      </c>
      <c r="L16">
        <v>20</v>
      </c>
    </row>
    <row r="17" spans="1:12" x14ac:dyDescent="0.35">
      <c r="A17">
        <v>26</v>
      </c>
      <c r="B17" t="s">
        <v>30</v>
      </c>
      <c r="C17">
        <v>84</v>
      </c>
      <c r="D17">
        <v>28</v>
      </c>
      <c r="E17">
        <v>15</v>
      </c>
      <c r="F17">
        <v>26</v>
      </c>
      <c r="G17">
        <v>13</v>
      </c>
      <c r="H17">
        <v>2</v>
      </c>
      <c r="I17" s="8">
        <v>1</v>
      </c>
      <c r="J17">
        <v>0</v>
      </c>
      <c r="K17">
        <v>24</v>
      </c>
      <c r="L17">
        <v>2</v>
      </c>
    </row>
    <row r="18" spans="1:12" x14ac:dyDescent="0.35">
      <c r="A18">
        <v>30</v>
      </c>
      <c r="B18" t="s">
        <v>31</v>
      </c>
      <c r="C18">
        <v>898</v>
      </c>
      <c r="D18">
        <v>87</v>
      </c>
      <c r="E18">
        <v>60</v>
      </c>
      <c r="F18">
        <v>347</v>
      </c>
      <c r="G18">
        <v>383</v>
      </c>
      <c r="H18">
        <v>21</v>
      </c>
      <c r="I18" s="8">
        <v>28</v>
      </c>
      <c r="J18">
        <v>3</v>
      </c>
      <c r="K18">
        <v>3</v>
      </c>
      <c r="L18">
        <v>10</v>
      </c>
    </row>
    <row r="19" spans="1:12" x14ac:dyDescent="0.35">
      <c r="A19">
        <v>40</v>
      </c>
      <c r="B19" t="s">
        <v>32</v>
      </c>
      <c r="C19">
        <v>587</v>
      </c>
      <c r="D19">
        <v>83</v>
      </c>
      <c r="E19">
        <v>47</v>
      </c>
      <c r="F19">
        <v>285</v>
      </c>
      <c r="G19">
        <v>155</v>
      </c>
      <c r="H19">
        <v>17</v>
      </c>
      <c r="I19" s="8">
        <v>54</v>
      </c>
      <c r="J19">
        <v>43</v>
      </c>
      <c r="K19">
        <v>37</v>
      </c>
      <c r="L19">
        <v>0</v>
      </c>
    </row>
    <row r="20" spans="1:12" x14ac:dyDescent="0.35">
      <c r="A20">
        <v>50</v>
      </c>
      <c r="B20" t="s">
        <v>33</v>
      </c>
      <c r="C20">
        <v>146</v>
      </c>
      <c r="D20">
        <v>13</v>
      </c>
      <c r="E20">
        <v>18</v>
      </c>
      <c r="F20">
        <v>95</v>
      </c>
      <c r="G20">
        <v>20</v>
      </c>
      <c r="H20">
        <v>0</v>
      </c>
      <c r="I20" s="8">
        <v>6</v>
      </c>
      <c r="J20">
        <v>10</v>
      </c>
      <c r="K20">
        <v>0</v>
      </c>
      <c r="L20">
        <v>4</v>
      </c>
    </row>
    <row r="21" spans="1:12" x14ac:dyDescent="0.35">
      <c r="A21">
        <v>52</v>
      </c>
      <c r="B21" t="s">
        <v>34</v>
      </c>
      <c r="C21">
        <v>5</v>
      </c>
      <c r="D21">
        <v>0</v>
      </c>
      <c r="E21">
        <v>0</v>
      </c>
      <c r="F21">
        <v>3</v>
      </c>
      <c r="G21">
        <v>1</v>
      </c>
      <c r="H21">
        <v>1</v>
      </c>
      <c r="I21" s="8">
        <v>0</v>
      </c>
      <c r="J21">
        <v>0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597</v>
      </c>
      <c r="D22">
        <v>50</v>
      </c>
      <c r="E22">
        <v>54</v>
      </c>
      <c r="F22">
        <v>269</v>
      </c>
      <c r="G22">
        <v>132</v>
      </c>
      <c r="H22">
        <v>92</v>
      </c>
      <c r="I22" s="8">
        <v>61</v>
      </c>
      <c r="J22">
        <v>7</v>
      </c>
      <c r="K22">
        <v>0</v>
      </c>
      <c r="L22">
        <v>41</v>
      </c>
    </row>
    <row r="23" spans="1:12" x14ac:dyDescent="0.35">
      <c r="A23">
        <v>60</v>
      </c>
      <c r="B23" t="s">
        <v>36</v>
      </c>
      <c r="C23">
        <v>10</v>
      </c>
      <c r="D23">
        <v>1</v>
      </c>
      <c r="E23">
        <v>0</v>
      </c>
      <c r="F23">
        <v>4</v>
      </c>
      <c r="G23">
        <v>4</v>
      </c>
      <c r="H23">
        <v>1</v>
      </c>
      <c r="I23" s="8">
        <v>1</v>
      </c>
      <c r="J23">
        <v>1</v>
      </c>
      <c r="K23">
        <v>0</v>
      </c>
      <c r="L23">
        <v>1</v>
      </c>
    </row>
    <row r="24" spans="1:12" x14ac:dyDescent="0.35">
      <c r="A24">
        <v>62</v>
      </c>
      <c r="B24" t="s">
        <v>37</v>
      </c>
      <c r="C24">
        <v>118</v>
      </c>
      <c r="D24">
        <v>0</v>
      </c>
      <c r="E24">
        <v>11</v>
      </c>
      <c r="F24">
        <v>61</v>
      </c>
      <c r="G24">
        <v>37</v>
      </c>
      <c r="H24">
        <v>9</v>
      </c>
      <c r="I24" s="8">
        <v>12</v>
      </c>
      <c r="J24">
        <v>0</v>
      </c>
      <c r="K24">
        <v>0</v>
      </c>
      <c r="L24">
        <v>21</v>
      </c>
    </row>
    <row r="25" spans="1:12" x14ac:dyDescent="0.35">
      <c r="A25">
        <v>63</v>
      </c>
      <c r="B25" t="s">
        <v>38</v>
      </c>
      <c r="C25">
        <v>2</v>
      </c>
      <c r="D25">
        <v>0</v>
      </c>
      <c r="E25">
        <v>1</v>
      </c>
      <c r="F25">
        <v>1</v>
      </c>
      <c r="G25">
        <v>0</v>
      </c>
      <c r="H25">
        <v>0</v>
      </c>
      <c r="I25" s="8">
        <v>0</v>
      </c>
      <c r="J25">
        <v>0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69</v>
      </c>
      <c r="D26">
        <v>2</v>
      </c>
      <c r="E26">
        <v>8</v>
      </c>
      <c r="F26">
        <v>41</v>
      </c>
      <c r="G26">
        <v>9</v>
      </c>
      <c r="H26">
        <v>9</v>
      </c>
      <c r="I26" s="8">
        <v>3</v>
      </c>
      <c r="J26">
        <v>1</v>
      </c>
      <c r="K26">
        <v>0</v>
      </c>
      <c r="L26">
        <v>0</v>
      </c>
    </row>
    <row r="27" spans="1:12" x14ac:dyDescent="0.35">
      <c r="A27">
        <v>65</v>
      </c>
      <c r="B27" t="s">
        <v>40</v>
      </c>
      <c r="C27">
        <v>73</v>
      </c>
      <c r="D27">
        <v>7</v>
      </c>
      <c r="E27">
        <v>2</v>
      </c>
      <c r="F27">
        <v>48</v>
      </c>
      <c r="G27">
        <v>12</v>
      </c>
      <c r="H27">
        <v>4</v>
      </c>
      <c r="I27" s="8">
        <v>1</v>
      </c>
      <c r="J27">
        <v>0</v>
      </c>
      <c r="K27">
        <v>1</v>
      </c>
      <c r="L27">
        <v>8</v>
      </c>
    </row>
    <row r="28" spans="1:12" x14ac:dyDescent="0.35">
      <c r="A28">
        <v>70</v>
      </c>
      <c r="B28" t="s">
        <v>41</v>
      </c>
      <c r="C28">
        <v>99</v>
      </c>
      <c r="D28">
        <v>50</v>
      </c>
      <c r="E28">
        <v>1</v>
      </c>
      <c r="F28">
        <v>41</v>
      </c>
      <c r="G28">
        <v>7</v>
      </c>
      <c r="H28">
        <v>0</v>
      </c>
      <c r="I28" s="8">
        <v>2</v>
      </c>
      <c r="J28">
        <v>8</v>
      </c>
      <c r="K28">
        <v>39</v>
      </c>
      <c r="L28">
        <v>1</v>
      </c>
    </row>
    <row r="29" spans="1:12" x14ac:dyDescent="0.35">
      <c r="A29">
        <v>73</v>
      </c>
      <c r="B29" t="s">
        <v>42</v>
      </c>
      <c r="C29">
        <v>176</v>
      </c>
      <c r="D29">
        <v>53</v>
      </c>
      <c r="E29">
        <v>14</v>
      </c>
      <c r="F29">
        <v>51</v>
      </c>
      <c r="G29">
        <v>58</v>
      </c>
      <c r="H29">
        <v>0</v>
      </c>
      <c r="I29" s="8">
        <v>9</v>
      </c>
      <c r="J29">
        <v>42</v>
      </c>
      <c r="K29">
        <v>4</v>
      </c>
      <c r="L29">
        <v>29</v>
      </c>
    </row>
    <row r="30" spans="1:12" x14ac:dyDescent="0.35">
      <c r="A30" t="s">
        <v>17</v>
      </c>
      <c r="C30">
        <v>3665</v>
      </c>
      <c r="D30">
        <v>509</v>
      </c>
      <c r="E30">
        <v>315</v>
      </c>
      <c r="F30">
        <v>1597</v>
      </c>
      <c r="G30">
        <v>1058</v>
      </c>
      <c r="H30">
        <v>186</v>
      </c>
      <c r="I30">
        <f>SUM(I5:I29)</f>
        <v>216</v>
      </c>
      <c r="J30">
        <f t="shared" ref="J30:L30" si="0">SUM(J5:J29)</f>
        <v>115</v>
      </c>
      <c r="K30">
        <f t="shared" si="0"/>
        <v>172</v>
      </c>
      <c r="L30">
        <f t="shared" si="0"/>
        <v>143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53F14-A201-4905-8E75-86E33CC20C2D}">
  <dimension ref="A2:L30"/>
  <sheetViews>
    <sheetView zoomScaleNormal="100" workbookViewId="0">
      <selection activeCell="A4" sqref="A4"/>
    </sheetView>
  </sheetViews>
  <sheetFormatPr defaultRowHeight="15.6" x14ac:dyDescent="0.35"/>
  <cols>
    <col min="1" max="1" width="15.77734375" customWidth="1"/>
    <col min="2" max="2" width="24.109375" bestFit="1" customWidth="1"/>
    <col min="3" max="3" width="20.88671875" customWidth="1"/>
    <col min="4" max="4" width="13.6640625" customWidth="1"/>
    <col min="5" max="5" width="18" customWidth="1"/>
    <col min="6" max="6" width="24.109375" customWidth="1"/>
    <col min="7" max="7" width="20.6640625" customWidth="1"/>
    <col min="8" max="8" width="19.88671875" customWidth="1"/>
    <col min="9" max="9" width="13" bestFit="1" customWidth="1"/>
    <col min="10" max="10" width="10.44140625" customWidth="1"/>
    <col min="12" max="12" width="9.44140625" customWidth="1"/>
  </cols>
  <sheetData>
    <row r="2" spans="1:12" x14ac:dyDescent="0.35">
      <c r="B2" t="s">
        <v>14</v>
      </c>
      <c r="C2" t="s">
        <v>52</v>
      </c>
    </row>
    <row r="4" spans="1:12" ht="46.8" x14ac:dyDescent="0.35">
      <c r="A4" s="9" t="s">
        <v>15</v>
      </c>
      <c r="B4" s="9" t="s">
        <v>16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10" t="s">
        <v>43</v>
      </c>
      <c r="J4" s="11" t="s">
        <v>44</v>
      </c>
      <c r="K4" s="11" t="s">
        <v>11</v>
      </c>
      <c r="L4" s="11" t="s">
        <v>12</v>
      </c>
    </row>
    <row r="5" spans="1:12" x14ac:dyDescent="0.35">
      <c r="A5">
        <v>10</v>
      </c>
      <c r="B5" t="s">
        <v>18</v>
      </c>
      <c r="C5">
        <v>16</v>
      </c>
      <c r="D5">
        <v>1</v>
      </c>
      <c r="E5">
        <v>2</v>
      </c>
      <c r="F5">
        <v>5</v>
      </c>
      <c r="G5">
        <v>4</v>
      </c>
      <c r="H5">
        <v>4</v>
      </c>
      <c r="I5" s="8">
        <v>1</v>
      </c>
      <c r="J5">
        <v>0</v>
      </c>
      <c r="K5">
        <v>0</v>
      </c>
      <c r="L5">
        <v>0</v>
      </c>
    </row>
    <row r="6" spans="1:12" x14ac:dyDescent="0.35">
      <c r="A6">
        <v>11</v>
      </c>
      <c r="B6" t="s">
        <v>19</v>
      </c>
      <c r="C6">
        <v>40</v>
      </c>
      <c r="D6">
        <v>22</v>
      </c>
      <c r="E6">
        <v>1</v>
      </c>
      <c r="F6">
        <v>3</v>
      </c>
      <c r="G6">
        <v>14</v>
      </c>
      <c r="H6">
        <v>0</v>
      </c>
      <c r="I6" s="8">
        <v>3</v>
      </c>
      <c r="J6">
        <v>0</v>
      </c>
      <c r="K6">
        <v>22</v>
      </c>
      <c r="L6">
        <v>5</v>
      </c>
    </row>
    <row r="7" spans="1:12" x14ac:dyDescent="0.35">
      <c r="A7">
        <v>14</v>
      </c>
      <c r="B7" t="s">
        <v>20</v>
      </c>
      <c r="C7">
        <v>23</v>
      </c>
      <c r="D7">
        <v>9</v>
      </c>
      <c r="E7">
        <v>8</v>
      </c>
      <c r="F7">
        <v>2</v>
      </c>
      <c r="G7">
        <v>3</v>
      </c>
      <c r="H7">
        <v>1</v>
      </c>
      <c r="I7" s="8">
        <v>1</v>
      </c>
      <c r="J7">
        <v>0</v>
      </c>
      <c r="K7">
        <v>3</v>
      </c>
      <c r="L7">
        <v>0</v>
      </c>
    </row>
    <row r="8" spans="1:12" x14ac:dyDescent="0.35">
      <c r="A8">
        <v>15</v>
      </c>
      <c r="B8" t="s">
        <v>21</v>
      </c>
      <c r="C8">
        <v>51</v>
      </c>
      <c r="D8">
        <v>10</v>
      </c>
      <c r="E8">
        <v>9</v>
      </c>
      <c r="F8">
        <v>20</v>
      </c>
      <c r="G8">
        <v>10</v>
      </c>
      <c r="H8">
        <v>2</v>
      </c>
      <c r="I8" s="8">
        <v>0</v>
      </c>
      <c r="J8">
        <v>0</v>
      </c>
      <c r="K8">
        <v>4</v>
      </c>
      <c r="L8">
        <v>0</v>
      </c>
    </row>
    <row r="9" spans="1:12" x14ac:dyDescent="0.35">
      <c r="A9">
        <v>16</v>
      </c>
      <c r="B9" t="s">
        <v>22</v>
      </c>
      <c r="C9">
        <v>3</v>
      </c>
      <c r="D9">
        <v>0</v>
      </c>
      <c r="E9">
        <v>0</v>
      </c>
      <c r="F9">
        <v>1</v>
      </c>
      <c r="G9">
        <v>1</v>
      </c>
      <c r="H9">
        <v>1</v>
      </c>
      <c r="I9" s="8">
        <v>0</v>
      </c>
      <c r="J9">
        <v>0</v>
      </c>
      <c r="K9">
        <v>0</v>
      </c>
      <c r="L9">
        <v>0</v>
      </c>
    </row>
    <row r="10" spans="1:12" x14ac:dyDescent="0.35">
      <c r="A10">
        <v>17</v>
      </c>
      <c r="B10" t="s">
        <v>23</v>
      </c>
      <c r="C10">
        <v>11</v>
      </c>
      <c r="D10">
        <v>0</v>
      </c>
      <c r="E10">
        <v>0</v>
      </c>
      <c r="F10">
        <v>3</v>
      </c>
      <c r="G10">
        <v>8</v>
      </c>
      <c r="H10">
        <v>0</v>
      </c>
      <c r="I10" s="8">
        <v>0</v>
      </c>
      <c r="J10">
        <v>0</v>
      </c>
      <c r="K10">
        <v>0</v>
      </c>
      <c r="L10">
        <v>0</v>
      </c>
    </row>
    <row r="11" spans="1:12" x14ac:dyDescent="0.35">
      <c r="A11">
        <v>18</v>
      </c>
      <c r="B11" t="s">
        <v>24</v>
      </c>
      <c r="C11">
        <v>20</v>
      </c>
      <c r="D11">
        <v>4</v>
      </c>
      <c r="E11">
        <v>2</v>
      </c>
      <c r="F11">
        <v>9</v>
      </c>
      <c r="G11">
        <v>5</v>
      </c>
      <c r="H11">
        <v>0</v>
      </c>
      <c r="I11" s="8">
        <v>0</v>
      </c>
      <c r="J11">
        <v>0</v>
      </c>
      <c r="K11">
        <v>0</v>
      </c>
      <c r="L11">
        <v>0</v>
      </c>
    </row>
    <row r="12" spans="1:12" x14ac:dyDescent="0.35">
      <c r="A12">
        <v>19</v>
      </c>
      <c r="B12" t="s">
        <v>25</v>
      </c>
      <c r="C12">
        <v>10</v>
      </c>
      <c r="D12">
        <v>0</v>
      </c>
      <c r="E12">
        <v>0</v>
      </c>
      <c r="F12">
        <v>8</v>
      </c>
      <c r="G12">
        <v>2</v>
      </c>
      <c r="H12">
        <v>0</v>
      </c>
      <c r="I12" s="8">
        <v>0</v>
      </c>
      <c r="J12">
        <v>0</v>
      </c>
      <c r="K12">
        <v>0</v>
      </c>
      <c r="L12">
        <v>0</v>
      </c>
    </row>
    <row r="13" spans="1:12" x14ac:dyDescent="0.35">
      <c r="A13">
        <v>20</v>
      </c>
      <c r="B13" t="s">
        <v>26</v>
      </c>
      <c r="C13">
        <v>51</v>
      </c>
      <c r="D13">
        <v>10</v>
      </c>
      <c r="E13">
        <v>0</v>
      </c>
      <c r="F13">
        <v>11</v>
      </c>
      <c r="G13">
        <v>30</v>
      </c>
      <c r="H13">
        <v>0</v>
      </c>
      <c r="I13" s="8">
        <v>12</v>
      </c>
      <c r="J13">
        <v>0</v>
      </c>
      <c r="K13">
        <v>10</v>
      </c>
      <c r="L13">
        <v>0</v>
      </c>
    </row>
    <row r="14" spans="1:12" x14ac:dyDescent="0.35">
      <c r="A14">
        <v>21</v>
      </c>
      <c r="B14" t="s">
        <v>27</v>
      </c>
      <c r="C14">
        <v>13</v>
      </c>
      <c r="D14">
        <v>0</v>
      </c>
      <c r="E14">
        <v>0</v>
      </c>
      <c r="F14">
        <v>12</v>
      </c>
      <c r="G14">
        <v>1</v>
      </c>
      <c r="H14">
        <v>0</v>
      </c>
      <c r="I14" s="8">
        <v>0</v>
      </c>
      <c r="J14">
        <v>0</v>
      </c>
      <c r="K14">
        <v>0</v>
      </c>
      <c r="L14">
        <v>0</v>
      </c>
    </row>
    <row r="15" spans="1:12" x14ac:dyDescent="0.35">
      <c r="A15">
        <v>22</v>
      </c>
      <c r="B15" t="s">
        <v>28</v>
      </c>
      <c r="C15">
        <v>126</v>
      </c>
      <c r="D15">
        <v>41</v>
      </c>
      <c r="E15">
        <v>0</v>
      </c>
      <c r="F15">
        <v>29</v>
      </c>
      <c r="G15">
        <v>56</v>
      </c>
      <c r="H15">
        <v>0</v>
      </c>
      <c r="I15" s="8">
        <v>0</v>
      </c>
      <c r="J15">
        <v>0</v>
      </c>
      <c r="K15">
        <v>41</v>
      </c>
      <c r="L15">
        <v>0</v>
      </c>
    </row>
    <row r="16" spans="1:12" x14ac:dyDescent="0.35">
      <c r="A16">
        <v>24</v>
      </c>
      <c r="B16" t="s">
        <v>29</v>
      </c>
      <c r="C16">
        <v>430</v>
      </c>
      <c r="D16">
        <v>55</v>
      </c>
      <c r="E16">
        <v>70</v>
      </c>
      <c r="F16">
        <v>212</v>
      </c>
      <c r="G16">
        <v>71</v>
      </c>
      <c r="H16">
        <v>22</v>
      </c>
      <c r="I16" s="8">
        <v>0</v>
      </c>
      <c r="J16">
        <v>0</v>
      </c>
      <c r="K16">
        <v>1</v>
      </c>
      <c r="L16">
        <v>6</v>
      </c>
    </row>
    <row r="17" spans="1:12" x14ac:dyDescent="0.35">
      <c r="A17">
        <v>26</v>
      </c>
      <c r="B17" t="s">
        <v>30</v>
      </c>
      <c r="C17">
        <v>36</v>
      </c>
      <c r="D17">
        <v>4</v>
      </c>
      <c r="E17">
        <v>2</v>
      </c>
      <c r="F17">
        <v>21</v>
      </c>
      <c r="G17">
        <v>7</v>
      </c>
      <c r="H17">
        <v>2</v>
      </c>
      <c r="I17" s="8">
        <v>0</v>
      </c>
      <c r="J17">
        <v>0</v>
      </c>
      <c r="K17">
        <v>0</v>
      </c>
      <c r="L17">
        <v>2</v>
      </c>
    </row>
    <row r="18" spans="1:12" x14ac:dyDescent="0.35">
      <c r="A18">
        <v>30</v>
      </c>
      <c r="B18" t="s">
        <v>31</v>
      </c>
      <c r="C18">
        <v>812</v>
      </c>
      <c r="D18">
        <v>84</v>
      </c>
      <c r="E18">
        <v>151</v>
      </c>
      <c r="F18">
        <v>318</v>
      </c>
      <c r="G18">
        <v>238</v>
      </c>
      <c r="H18">
        <v>21</v>
      </c>
      <c r="I18" s="8">
        <v>6</v>
      </c>
      <c r="J18">
        <v>3</v>
      </c>
      <c r="K18">
        <v>0</v>
      </c>
      <c r="L18">
        <v>13</v>
      </c>
    </row>
    <row r="19" spans="1:12" x14ac:dyDescent="0.35">
      <c r="A19">
        <v>40</v>
      </c>
      <c r="B19" t="s">
        <v>32</v>
      </c>
      <c r="C19">
        <v>609</v>
      </c>
      <c r="D19">
        <v>75</v>
      </c>
      <c r="E19">
        <v>71</v>
      </c>
      <c r="F19">
        <v>302</v>
      </c>
      <c r="G19">
        <v>144</v>
      </c>
      <c r="H19">
        <v>17</v>
      </c>
      <c r="I19" s="8">
        <v>36</v>
      </c>
      <c r="J19">
        <v>35</v>
      </c>
      <c r="K19">
        <v>37</v>
      </c>
      <c r="L19">
        <v>0</v>
      </c>
    </row>
    <row r="20" spans="1:12" x14ac:dyDescent="0.35">
      <c r="A20">
        <v>50</v>
      </c>
      <c r="B20" t="s">
        <v>33</v>
      </c>
      <c r="C20">
        <v>147</v>
      </c>
      <c r="D20">
        <v>12</v>
      </c>
      <c r="E20">
        <v>10</v>
      </c>
      <c r="F20">
        <v>107</v>
      </c>
      <c r="G20">
        <v>18</v>
      </c>
      <c r="H20">
        <v>0</v>
      </c>
      <c r="I20" s="8">
        <v>4</v>
      </c>
      <c r="J20">
        <v>9</v>
      </c>
      <c r="K20">
        <v>0</v>
      </c>
      <c r="L20">
        <v>4</v>
      </c>
    </row>
    <row r="21" spans="1:12" x14ac:dyDescent="0.35">
      <c r="A21">
        <v>52</v>
      </c>
      <c r="B21" t="s">
        <v>34</v>
      </c>
      <c r="C21">
        <v>6</v>
      </c>
      <c r="D21">
        <v>0</v>
      </c>
      <c r="E21">
        <v>1</v>
      </c>
      <c r="F21">
        <v>3</v>
      </c>
      <c r="G21">
        <v>1</v>
      </c>
      <c r="H21">
        <v>1</v>
      </c>
      <c r="I21" s="8">
        <v>0</v>
      </c>
      <c r="J21">
        <v>0</v>
      </c>
      <c r="K21">
        <v>0</v>
      </c>
      <c r="L21">
        <v>1</v>
      </c>
    </row>
    <row r="22" spans="1:12" x14ac:dyDescent="0.35">
      <c r="A22">
        <v>54</v>
      </c>
      <c r="B22" t="s">
        <v>35</v>
      </c>
      <c r="C22">
        <v>599</v>
      </c>
      <c r="D22">
        <v>51</v>
      </c>
      <c r="E22">
        <v>109</v>
      </c>
      <c r="F22">
        <v>268</v>
      </c>
      <c r="G22">
        <v>80</v>
      </c>
      <c r="H22">
        <v>91</v>
      </c>
      <c r="I22" s="8">
        <v>14</v>
      </c>
      <c r="J22">
        <v>8</v>
      </c>
      <c r="K22">
        <v>0</v>
      </c>
      <c r="L22">
        <v>32</v>
      </c>
    </row>
    <row r="23" spans="1:12" x14ac:dyDescent="0.35">
      <c r="A23">
        <v>60</v>
      </c>
      <c r="B23" t="s">
        <v>36</v>
      </c>
      <c r="C23">
        <v>43</v>
      </c>
      <c r="D23">
        <v>28</v>
      </c>
      <c r="E23">
        <v>2</v>
      </c>
      <c r="F23">
        <v>6</v>
      </c>
      <c r="G23">
        <v>6</v>
      </c>
      <c r="H23">
        <v>1</v>
      </c>
      <c r="I23" s="8">
        <v>1</v>
      </c>
      <c r="J23">
        <v>0</v>
      </c>
      <c r="K23">
        <v>28</v>
      </c>
      <c r="L23">
        <v>3</v>
      </c>
    </row>
    <row r="24" spans="1:12" x14ac:dyDescent="0.35">
      <c r="A24">
        <v>62</v>
      </c>
      <c r="B24" t="s">
        <v>37</v>
      </c>
      <c r="C24">
        <v>91</v>
      </c>
      <c r="D24">
        <v>0</v>
      </c>
      <c r="E24">
        <v>16</v>
      </c>
      <c r="F24">
        <v>49</v>
      </c>
      <c r="G24">
        <v>17</v>
      </c>
      <c r="H24">
        <v>9</v>
      </c>
      <c r="I24" s="8">
        <v>11</v>
      </c>
      <c r="J24">
        <v>0</v>
      </c>
      <c r="K24">
        <v>0</v>
      </c>
      <c r="L24">
        <v>2</v>
      </c>
    </row>
    <row r="25" spans="1:12" x14ac:dyDescent="0.35">
      <c r="A25">
        <v>63</v>
      </c>
      <c r="B25" t="s">
        <v>38</v>
      </c>
      <c r="C25">
        <v>2</v>
      </c>
      <c r="D25">
        <v>0</v>
      </c>
      <c r="E25">
        <v>0</v>
      </c>
      <c r="F25">
        <v>1</v>
      </c>
      <c r="G25">
        <v>1</v>
      </c>
      <c r="H25">
        <v>0</v>
      </c>
      <c r="I25" s="8">
        <v>0</v>
      </c>
      <c r="J25">
        <v>0</v>
      </c>
      <c r="K25">
        <v>0</v>
      </c>
      <c r="L25">
        <v>0</v>
      </c>
    </row>
    <row r="26" spans="1:12" x14ac:dyDescent="0.35">
      <c r="A26">
        <v>64</v>
      </c>
      <c r="B26" t="s">
        <v>39</v>
      </c>
      <c r="C26">
        <v>79</v>
      </c>
      <c r="D26">
        <v>5</v>
      </c>
      <c r="E26">
        <v>14</v>
      </c>
      <c r="F26">
        <v>46</v>
      </c>
      <c r="G26">
        <v>5</v>
      </c>
      <c r="H26">
        <v>9</v>
      </c>
      <c r="I26" s="8">
        <v>0</v>
      </c>
      <c r="J26">
        <v>1</v>
      </c>
      <c r="K26">
        <v>0</v>
      </c>
      <c r="L26">
        <v>0</v>
      </c>
    </row>
    <row r="27" spans="1:12" x14ac:dyDescent="0.35">
      <c r="A27">
        <v>65</v>
      </c>
      <c r="B27" t="s">
        <v>40</v>
      </c>
      <c r="C27">
        <v>79</v>
      </c>
      <c r="D27">
        <v>7</v>
      </c>
      <c r="E27">
        <v>1</v>
      </c>
      <c r="F27">
        <v>63</v>
      </c>
      <c r="G27">
        <v>4</v>
      </c>
      <c r="H27">
        <v>4</v>
      </c>
      <c r="I27" s="8">
        <v>1</v>
      </c>
      <c r="J27">
        <v>1</v>
      </c>
      <c r="K27">
        <v>0</v>
      </c>
      <c r="L27">
        <v>0</v>
      </c>
    </row>
    <row r="28" spans="1:12" x14ac:dyDescent="0.35">
      <c r="A28">
        <v>70</v>
      </c>
      <c r="B28" t="s">
        <v>41</v>
      </c>
      <c r="C28">
        <v>85</v>
      </c>
      <c r="D28">
        <v>38</v>
      </c>
      <c r="E28">
        <v>3</v>
      </c>
      <c r="F28">
        <v>38</v>
      </c>
      <c r="G28">
        <v>6</v>
      </c>
      <c r="H28">
        <v>0</v>
      </c>
      <c r="I28" s="8">
        <v>2</v>
      </c>
      <c r="J28">
        <v>5</v>
      </c>
      <c r="K28">
        <v>31</v>
      </c>
      <c r="L28">
        <v>0</v>
      </c>
    </row>
    <row r="29" spans="1:12" x14ac:dyDescent="0.35">
      <c r="A29">
        <v>73</v>
      </c>
      <c r="B29" t="s">
        <v>42</v>
      </c>
      <c r="C29">
        <v>156</v>
      </c>
      <c r="D29">
        <v>50</v>
      </c>
      <c r="E29">
        <v>10</v>
      </c>
      <c r="F29">
        <v>51</v>
      </c>
      <c r="G29">
        <v>45</v>
      </c>
      <c r="H29">
        <v>0</v>
      </c>
      <c r="I29" s="8">
        <v>5</v>
      </c>
      <c r="J29">
        <v>32</v>
      </c>
      <c r="K29">
        <v>10</v>
      </c>
      <c r="L29">
        <v>20</v>
      </c>
    </row>
    <row r="30" spans="1:12" x14ac:dyDescent="0.35">
      <c r="A30" t="s">
        <v>17</v>
      </c>
      <c r="C30">
        <v>3538</v>
      </c>
      <c r="D30">
        <v>506</v>
      </c>
      <c r="E30">
        <v>482</v>
      </c>
      <c r="F30">
        <v>1588</v>
      </c>
      <c r="G30">
        <v>777</v>
      </c>
      <c r="H30">
        <v>185</v>
      </c>
      <c r="I30">
        <f>SUM(I5:I29)</f>
        <v>97</v>
      </c>
      <c r="J30">
        <f t="shared" ref="J30:L30" si="0">SUM(J5:J29)</f>
        <v>94</v>
      </c>
      <c r="K30">
        <f t="shared" si="0"/>
        <v>187</v>
      </c>
      <c r="L30">
        <f t="shared" si="0"/>
        <v>88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24LSP2S</vt:lpstr>
      <vt:lpstr>24HW3</vt:lpstr>
      <vt:lpstr>24LW1</vt:lpstr>
      <vt:lpstr>24HSP1</vt:lpstr>
      <vt:lpstr>29HW2</vt:lpstr>
      <vt:lpstr>29HS2</vt:lpstr>
      <vt:lpstr>24HS3</vt:lpstr>
      <vt:lpstr>24LS1</vt:lpstr>
      <vt:lpstr>34HW1</vt:lpstr>
      <vt:lpstr>34HS1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Affleck, Logan</dc:creator>
  <cp:lastModifiedBy>Affleck, Logan</cp:lastModifiedBy>
  <dcterms:created xsi:type="dcterms:W3CDTF">2022-10-25T17:30:18Z</dcterms:created>
  <dcterms:modified xsi:type="dcterms:W3CDTF">2024-02-05T15:44:10Z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8e9819-3d07-47f7-9697-834686d925a0_Enabled">
    <vt:lpwstr>true</vt:lpwstr>
  </property>
  <property fmtid="{D5CDD505-2E9C-101B-9397-08002B2CF9AE}" pid="3" name="MSIP_Label_878e9819-3d07-47f7-9697-834686d925a0_SetDate">
    <vt:lpwstr>2023-11-30T17:06:09Z</vt:lpwstr>
  </property>
  <property fmtid="{D5CDD505-2E9C-101B-9397-08002B2CF9AE}" pid="4" name="MSIP_Label_878e9819-3d07-47f7-9697-834686d925a0_Method">
    <vt:lpwstr>Privileged</vt:lpwstr>
  </property>
  <property fmtid="{D5CDD505-2E9C-101B-9397-08002B2CF9AE}" pid="5" name="MSIP_Label_878e9819-3d07-47f7-9697-834686d925a0_Name">
    <vt:lpwstr>Public</vt:lpwstr>
  </property>
  <property fmtid="{D5CDD505-2E9C-101B-9397-08002B2CF9AE}" pid="6" name="MSIP_Label_878e9819-3d07-47f7-9697-834686d925a0_SiteId">
    <vt:lpwstr>fd6f305d-c929-4e10-9d46-2e7058aae5e6</vt:lpwstr>
  </property>
  <property fmtid="{D5CDD505-2E9C-101B-9397-08002B2CF9AE}" pid="7" name="MSIP_Label_878e9819-3d07-47f7-9697-834686d925a0_ActionId">
    <vt:lpwstr>f31c714c-058a-4811-8f1f-8f5e9d7c6cda</vt:lpwstr>
  </property>
  <property fmtid="{D5CDD505-2E9C-101B-9397-08002B2CF9AE}" pid="8" name="MSIP_Label_878e9819-3d07-47f7-9697-834686d925a0_ContentBits">
    <vt:lpwstr>0</vt:lpwstr>
  </property>
</Properties>
</file>