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984F51C2-4B3D-4A0F-B475-14630B6E5D75}" xr6:coauthVersionLast="47" xr6:coauthVersionMax="47" xr10:uidLastSave="{8AC65A61-3D58-4A65-950D-5C242E4B8F6C}"/>
  <bookViews>
    <workbookView xWindow="-110" yWindow="-110" windowWidth="19420" windowHeight="11500" activeTab="1" xr2:uid="{D5D40168-BB98-49B9-934C-FB8E721854BB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<sst xmlns="http://schemas.openxmlformats.org/spreadsheetml/2006/main" count="165" uniqueCount="107">
  <si>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</si>
  <si>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</si>
  <si>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</si>
  <si>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</si>
  <si>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</si>
  <si>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</si>
  <si>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</si>
  <si>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</si>
  <si>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</si>
  <si>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</si>
  <si>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</si>
  <si>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</si>
  <si>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</si>
  <si>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</si>
  <si>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</si>
  <si>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</si>
  <si>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</si>
  <si>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</si>
  <si>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</si>
  <si>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</si>
  <si>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</si>
  <si>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</si>
  <si>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</si>
  <si>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</si>
  <si>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</si>
  <si>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</si>
  <si>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</si>
  <si>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</si>
  <si>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</si>
  <si>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</si>
  <si>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</si>
  <si>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</si>
  <si>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</si>
  <si>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</si>
  <si>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</si>
  <si>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</si>
  <si>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</si>
  <si>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</si>
  <si>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</si>
  <si>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</si>
  <si>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</si>
  <si>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</si>
  <si>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</si>
  <si>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</si>
  <si>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</si>
  <si>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</si>
  <si>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</si>
  <si>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</si>
  <si>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</si>
  <si>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</si>
  <si>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</si>
  <si>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</si>
  <si>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</si>
  <si>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</si>
  <si>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</si>
  <si>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</si>
  <si>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</si>
  <si>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</si>
  <si>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</si>
  <si>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</si>
  <si>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</si>
  <si>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</si>
  <si>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</si>
  <si>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</si>
  <si>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</si>
  <si>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</si>
  <si>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</si>
  <si>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</si>
  <si>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</si>
  <si>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</si>
  <si>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</si>
  <si>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</si>
  <si>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</si>
  <si>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</si>
  <si>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</si>
  <si>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</si>
  <si>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</si>
  <si>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</si>
  <si>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</si>
  <si>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</si>
  <si>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</si>
  <si>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</si>
  <si>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</si>
  <si>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</si>
  <si>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</si>
  <si>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</si>
  <si>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</si>
  <si>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</si>
  <si>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</si>
  <si>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</si>
  <si>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</si>
  <si>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/>
  </si>
  <si>
    <t>Weather Information</t>
  </si>
  <si>
    <t>High (F)</t>
  </si>
  <si>
    <t>Low (F)</t>
  </si>
  <si>
    <t>60,685 MW</t>
  </si>
  <si>
    <t>13,544 MW</t>
  </si>
  <si>
    <t>Vancouver, WA</t>
  </si>
  <si>
    <t>11,349 MW</t>
  </si>
  <si>
    <t>31,046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</si>
  <si>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</si>
  <si>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</si>
  <si>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</si>
  <si>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</si>
  <si>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</si>
  <si>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</si>
  <si>
    <t>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</si>
</sst>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C059108-02D5-4398-88A0-29263B13341F}"/>
    <cellStyle name="Normal" xfId="0" builtinId="0"/>
    <cellStyle name="Normal 4" xfId="1" xr:uid="{BFB6DEA3-68FA-48E3-B190-414940AD8DEC}"/>
    <cellStyle name="Percent 2" xfId="3" xr:uid="{7E07D941-44E7-4EDD-87A6-93DB8A5E9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B3-4149-B06F-76A0CDC2B3C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B3-4149-B06F-76A0CDC2B3C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0.63615711655991525</c:v>
                </c:pt>
                <c:pt idx="1">
                  <c:v>0.36384288344008475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3-4149-B06F-76A0CDC2B3C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B3-4149-B06F-76A0CDC2B3C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B3-4149-B06F-76A0CDC2B3C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0.36384288344008475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B3-4149-B06F-76A0CDC2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3846.5652999999998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E-4B48-AC86-65504BE314A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9029.8353399999996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E-4B48-AC86-65504BE31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029.835339999999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6D-4DFF-9300-32FE3DCF1B5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6D-4DFF-9300-32FE3DCF1B5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0.59026294181778427</c:v>
                </c:pt>
                <c:pt idx="1">
                  <c:v>0.40973705818221573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6D-4DFF-9300-32FE3DCF1B5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C6D-4DFF-9300-32FE3DCF1B5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C6D-4DFF-9300-32FE3DCF1B5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0.40973705818221573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6D-4DFF-9300-32FE3DCF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28-4207-A516-D43CB906BBF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28-4207-A516-D43CB906BBF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0.54618725652296651</c:v>
                </c:pt>
                <c:pt idx="1">
                  <c:v>0.45381274347703349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28-4207-A516-D43CB906BBF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B28-4207-A516-D43CB906BBF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B28-4207-A516-D43CB906BBF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0.45381274347703349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8-4207-A516-D43CB906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880.347351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F-4267-965C-432DE261991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F-4267-965C-432DE261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01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2814.85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1-4DB8-B648-CFE88F1ABB8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4182.8500000000004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1-4DB8-B648-CFE88F1A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AF7493C-7832-4424-876D-F5FE234BC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9198B3C-BE87-42C1-8070-112255D7A82A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C89FE6A-DE0B-48F7-AC28-47CC9551738C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0A9D6BD-1BCA-45A4-BE09-19D46461998E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4723A78-D208-40D8-A4CD-0319EB27D338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D46E774-B7C9-4D81-BF35-E676F85F93C9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D77D6A8-6C7E-4E86-9484-EACBA4C50FA5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9C1B328-A8AD-441E-988D-7705E2E2619B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5CACF61-BF73-448B-99D6-127C91400D65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0C509F0-7BDE-4C5D-BE63-B2015BCE824B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58FF291-3DF4-4DA1-A3A2-15A66EB45C11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0201D35D-ED69-4A8D-87CF-36F1D38B406A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6899691-6743-44CB-8518-4DDCB19A8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2633F28-BE83-4603-B16E-0ECE5F6849B0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C2245BF-1A8C-48B6-9122-75BA454520C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60,685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2C5D297-DEF3-4E1F-9900-73F06396A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0EA2AB6-11F8-463E-983B-DD74DD1AD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EDCCCC2-DE2A-4177-A651-3BAA9D07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0B922C6-347B-4DA0-B7D0-607E22743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DD3DF55-71CA-45E2-8D97-98A0A91D2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7B959C9-BE81-4D74-AF25-185504EB9034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6FC6BDA-0B81-4345-A0B5-27ED8C78A52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13,544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99701A53-2D28-4D37-A82F-A7F511D9FC2C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D8FC978-0799-4C8A-8F78-9F36A5F11A9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31,046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DC5083C-4818-4863-A8A6-E6B276A5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6E4D1AC-1758-4515-8930-9D8B71A95F4F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F4A941B-C78A-4219-9F0E-C210400C324E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1EF1BAE-9E3B-4D20-848B-445A5C86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C4DD66A-AC60-4E47-9418-244F76B4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9A5BDC0-DE88-429D-AD58-E94C290C7C43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76545D3B-F865-4335-AF9D-2FBFA7983382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2148FD2-64B5-4548-8FAC-16803F403C46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16ED376-CAC7-40C8-9553-A1BC11766595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62B2098-CB63-4163-8087-D076F00FEABE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B44E4BC-2F21-4DD1-B262-1AC346EB5C2B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6C982B2-810F-4E6A-9A20-796AA821B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9842EBB-C4BD-4577-8C57-F1653A111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7D66656-7FC1-4BFF-8E5A-A3884C0D6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7FDE6BC-207B-4D92-866A-35E7F56E9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19FDEC9-554A-4BA4-B9C8-3A54C5C16A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16.xlsm" TargetMode="External"/><Relationship Id="rId1" Type="http://schemas.openxmlformats.org/officeDocument/2006/relationships/externalLinkPath" Target="WECC%20Report%20Template%202026-01-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9029.8353399999996</v>
          </cell>
          <cell r="G13">
            <v>3846.5652999999998</v>
          </cell>
        </row>
        <row r="15">
          <cell r="E15">
            <v>2013</v>
          </cell>
          <cell r="G15">
            <v>880.347351</v>
          </cell>
        </row>
        <row r="17">
          <cell r="E17">
            <v>4182.8500000000004</v>
          </cell>
          <cell r="G17">
            <v>2814.85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0.63615711655991525</v>
          </cell>
          <cell r="G10">
            <v>0.63615711655991525</v>
          </cell>
          <cell r="H10">
            <v>0.36384288344008475</v>
          </cell>
        </row>
        <row r="11">
          <cell r="F11">
            <v>0.54618725652296651</v>
          </cell>
          <cell r="G11">
            <v>0.54618725652296651</v>
          </cell>
          <cell r="H11">
            <v>0.45381274347703349</v>
          </cell>
        </row>
        <row r="13">
          <cell r="F13">
            <v>0.59026294181778427</v>
          </cell>
          <cell r="G13">
            <v>0.59026294181778427</v>
          </cell>
          <cell r="H13">
            <v>0.40973705818221573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E257-A15D-4E38-8715-1CEEDA436EF9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46038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65.3</v>
      </c>
      <c r="D5"/>
      <c r="E5" s="8">
        <v>32.4</v>
      </c>
      <c r="F5" s="1"/>
      <c r="G5" s="8">
        <v>50.5</v>
      </c>
      <c r="H5" s="1"/>
      <c r="I5" s="8">
        <v>42.3</v>
      </c>
    </row>
    <row r="6" spans="1:9" x14ac:dyDescent="0.35">
      <c r="A6" s="7" t="s">
        <v>4</v>
      </c>
      <c r="B6"/>
      <c r="C6" s="8">
        <v>45.5</v>
      </c>
      <c r="D6"/>
      <c r="E6" s="8">
        <v>19.2</v>
      </c>
      <c r="F6" s="1"/>
      <c r="G6" s="8">
        <v>37.799999999999997</v>
      </c>
      <c r="H6" s="1"/>
      <c r="I6" s="8">
        <v>38.799999999999997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60684.935819999999</v>
      </c>
      <c r="D13" s="19">
        <v>8</v>
      </c>
      <c r="E13" s="19">
        <v>9029.8353399999996</v>
      </c>
      <c r="F13"/>
      <c r="G13" s="19">
        <v>3846.5652999999998</v>
      </c>
      <c r="H13"/>
      <c r="I13" s="19">
        <v>24304.23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13543.805399999999</v>
      </c>
      <c r="D15" s="19">
        <v>7</v>
      </c>
      <c r="E15" s="19">
        <v>2013</v>
      </c>
      <c r="F15" s="21"/>
      <c r="G15" s="19">
        <v>880.347351</v>
      </c>
      <c r="H15"/>
      <c r="I15" s="19">
        <v>9638.81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31046.059950789997</v>
      </c>
      <c r="D17" s="24">
        <v>19</v>
      </c>
      <c r="E17" s="24">
        <v>4182.8500000000004</v>
      </c>
      <c r="F17" s="11"/>
      <c r="G17" s="24">
        <v>2814.85</v>
      </c>
      <c r="H17" s="11"/>
      <c r="I17" s="24">
        <v>22083.88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104197.7527</v>
      </c>
      <c r="D19" s="26">
        <v>18</v>
      </c>
      <c r="E19" s="26">
        <v>14188.64098</v>
      </c>
      <c r="F19" s="26"/>
      <c r="G19" s="26">
        <v>7121.3810099999992</v>
      </c>
      <c r="H19" s="26"/>
      <c r="I19" s="26">
        <v>55704.920000000013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72693</v>
      </c>
      <c r="D24" s="19">
        <v>18</v>
      </c>
      <c r="E24" s="19">
        <v>11715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13568</v>
      </c>
      <c r="D25" s="19">
        <v>7</v>
      </c>
      <c r="E25" s="19">
        <v>4315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34064</v>
      </c>
      <c r="D26" s="28">
        <v>14</v>
      </c>
      <c r="E26" s="24">
        <v>6358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117898</v>
      </c>
      <c r="D27" s="29">
        <v>18</v>
      </c>
      <c r="E27" s="26">
        <v>21314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6893319-239A-4622-8326-D0EC8FA03868}"/>
    <hyperlink ref="J3" r:id="rId2" display="kraig.patterson@hotmail.com" xr:uid="{98AEEB09-BCA2-4CD4-887B-90A8AE99A0F7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34DF-B867-455C-B7FC-0477DCCE328F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32.4</v>
      </c>
    </row>
    <row r="9" spans="1:25" ht="15" customHeight="1" x14ac:dyDescent="0.45">
      <c r="A9" s="85" t="s">
        <v>94</v>
      </c>
      <c r="B9" s="86">
        <v>19.2</v>
      </c>
    </row>
    <row r="10" spans="1:25" ht="15" customHeight="1" x14ac:dyDescent="0.45">
      <c r="A10" s="86" t="s">
        <v>89</v>
      </c>
      <c r="B10" s="87"/>
      <c r="E10" s="88">
        <v>60684.935819999999</v>
      </c>
      <c r="F10" s="89">
        <v>0.63615711655991525</v>
      </c>
      <c r="G10" s="89">
        <f>IF(F10&gt;=1,1,F10)</f>
        <v>0.63615711655991525</v>
      </c>
      <c r="H10" s="89">
        <f>IF(F10&gt;=1,0,1-F10)</f>
        <v>0.36384288344008475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13543.805399999999</v>
      </c>
      <c r="F11" s="89">
        <v>0.54618725652296651</v>
      </c>
      <c r="G11" s="89">
        <f>IF(F11&gt;=1,1,F11)</f>
        <v>0.54618725652296651</v>
      </c>
      <c r="H11" s="89">
        <f>IF(F11&gt;=1,0,1-F11)</f>
        <v>0.45381274347703349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45.9</v>
      </c>
      <c r="E13" s="91">
        <v>31046.059950789997</v>
      </c>
      <c r="F13" s="89">
        <v>0.59026294181778427</v>
      </c>
      <c r="G13" s="89">
        <f>IF(F13&gt;=1,1,F13)</f>
        <v>0.59026294181778427</v>
      </c>
      <c r="H13" s="89">
        <f>IF(F13&gt;=1,0,1-F13)</f>
        <v>0.40973705818221573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34.5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30.9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23.1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41.2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23.2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71.099999999999994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53.2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74.3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44.6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27</v>
      </c>
    </row>
    <row r="39" spans="1:8" ht="15" customHeight="1" x14ac:dyDescent="0.45">
      <c r="A39" s="85" t="s">
        <v>94</v>
      </c>
      <c r="B39" s="86">
        <v>20.7</v>
      </c>
    </row>
    <row r="40" spans="1:8" ht="15" customHeight="1" x14ac:dyDescent="0.45">
      <c r="A40" s="86" t="s">
        <v>106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2026-01-16T13:29:01Z</dcterms:created>
  <dcterms:modified xsi:type="dcterms:W3CDTF">2026-01-16T13:29:45Z</dcterms:modified>
</cp:coreProperties>
</file>