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C3EB404-EF12-4CB6-8209-617F092FEFA6}" xr6:coauthVersionLast="47" xr6:coauthVersionMax="47" xr10:uidLastSave="{00000000-0000-0000-0000-000000000000}"/>
  <bookViews>
    <workbookView xWindow="-120" yWindow="-120" windowWidth="29040" windowHeight="15720" activeTab="1" xr2:uid="{37D777BB-3A84-4948-99EC-28EF329C892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<sst xmlns="http://schemas.openxmlformats.org/spreadsheetml/2006/main" count="168" uniqueCount="109">
  <si>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</si>
  <si>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</si>
  <si>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</si>
  <si>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</si>
  <si>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</si>
  <si>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</si>
  <si>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</si>
  <si>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</si>
  <si>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</si>
  <si>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</si>
  <si>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</si>
  <si>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</si>
  <si>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</si>
  <si>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</si>
  <si>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</si>
  <si>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</si>
  <si>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</si>
  <si>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</si>
  <si>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</si>
  <si>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</si>
  <si>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</si>
  <si>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</si>
  <si>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</si>
  <si>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</si>
  <si>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</si>
  <si>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</si>
  <si>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</si>
  <si>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</si>
  <si>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</si>
  <si>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</si>
  <si>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</si>
  <si>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</si>
  <si>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</si>
  <si>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</si>
  <si>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</si>
  <si>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</si>
  <si>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</si>
  <si>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</si>
  <si>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</si>
  <si>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</si>
  <si>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</si>
  <si>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</si>
  <si>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</si>
  <si>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</si>
  <si>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</si>
  <si>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</si>
  <si>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</si>
  <si>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</si>
  <si>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</si>
  <si>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</si>
  <si>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</si>
  <si>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</si>
  <si>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</si>
  <si>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</si>
  <si>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</si>
  <si>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</si>
  <si>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</si>
  <si>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</si>
  <si>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</si>
  <si>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</si>
  <si>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</si>
  <si>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</si>
  <si>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</si>
  <si>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</si>
  <si>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</si>
  <si>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</si>
  <si>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</si>
  <si>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</si>
  <si>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</si>
  <si>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</si>
  <si>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</si>
  <si>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</si>
  <si>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</si>
  <si>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</si>
  <si>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</si>
  <si>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</si>
  <si>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</si>
  <si>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</si>
  <si>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</si>
  <si>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</si>
  <si>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</si>
  <si>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</si>
  <si>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</si>
  <si>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</si>
  <si>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</si>
  <si>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08-19/08-20</t>
  </si>
  <si>
    <t>WACM</t>
  </si>
  <si>
    <t>Path 30</t>
  </si>
  <si>
    <t>Folsom, CA</t>
  </si>
  <si>
    <t>Calgary, AB</t>
  </si>
  <si>
    <t>Vancouver, BC</t>
  </si>
  <si>
    <t>Little Rock, AR</t>
  </si>
  <si>
    <t>Sunny</t>
  </si>
  <si>
    <t>Patchy rain nearby</t>
  </si>
  <si>
    <t xml:space="preserve">Partly Cloudy </t>
  </si>
  <si>
    <t/>
  </si>
  <si>
    <t>Weather Information</t>
  </si>
  <si>
    <t>High (F)</t>
  </si>
  <si>
    <t>Low (F)</t>
  </si>
  <si>
    <t>77,919 MW</t>
  </si>
  <si>
    <t>25,097 MW</t>
  </si>
  <si>
    <t>Vancouver, WA</t>
  </si>
  <si>
    <t>11,349 MW</t>
  </si>
  <si>
    <t>47,297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</si>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</sst>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EE77C285-3B3C-475C-BED7-78AC4342ACE4}"/>
    <cellStyle name="Normal" xfId="0" builtinId="0"/>
    <cellStyle name="Normal 4" xfId="1" xr:uid="{9D1B57B7-E6D9-4472-BD39-01CF38B82A88}"/>
    <cellStyle name="Percent 2" xfId="3" xr:uid="{89C59AEC-7645-49FC-AF4E-B3079FE6F2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55-4529-856E-DEBD4A49D5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55-4529-856E-DEBD4A49D54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0.85912870974144107</c:v>
                </c:pt>
                <c:pt idx="1">
                  <c:v>0.14087129025855893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55-4529-856E-DEBD4A49D54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D55-4529-856E-DEBD4A49D54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55-4529-856E-DEBD4A49D54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0.14087129025855893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D55-4529-856E-DEBD4A49D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4857.7866599999998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5-42FE-A5CE-40529B4B1B3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13616.72466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5-42FE-A5CE-40529B4B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3616.72466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BF6-498A-93BC-23F50A6346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BF6-498A-93BC-23F50A6346A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0.77033770313365246</c:v>
                </c:pt>
                <c:pt idx="1">
                  <c:v>0.22966229686634754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6-498A-93BC-23F50A6346A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BF6-498A-93BC-23F50A6346A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BF6-498A-93BC-23F50A6346A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0.22966229686634754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F6-498A-93BC-23F50A634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85%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EB-4654-98FE-9B405067089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EB-4654-98FE-9B405067089B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0.84701476544043197</c:v>
                </c:pt>
                <c:pt idx="1">
                  <c:v>0.15298523455956803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EB-4654-98FE-9B405067089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8EB-4654-98FE-9B405067089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8EB-4654-98FE-9B405067089B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0.15298523455956803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EB-4654-98FE-9B405067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85%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1631.3080875000001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B-4129-8F51-911D2BA2C5F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B-4129-8F51-911D2BA2C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807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CA-4418-A98F-B3F254ABD99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CA-4418-A98F-B3F254ABD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A7787B1C-8090-4DF2-90D0-A1CF32D1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7910C436-7132-4A6E-A54E-B12C3B7727D6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A75D295A-395B-4BAF-A10B-C87907A8580B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2AA7265-B316-4CC7-BD7C-D196FF9549C1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E34BB7D1-662E-42EC-934C-3568D9D92D9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58B4A2CD-15FF-44EC-8BF8-6E1AA34D82F3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C7F8B082-D4DC-4125-BD4D-94D236B5DC74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E3F5D18-5B80-4D8F-BD74-DE47DEF451B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F9F038C7-3D5B-4A9F-86F6-5405F1A7BD75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22C40B30-F916-479A-80C7-3767FC33F162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ECF34B3A-40DB-42BC-B620-A92B73993013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F1393D78-D33A-46BC-8735-4E47C5114DB5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A3013D39-1C4C-4176-8BE3-088014F9E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BB0525A2-3172-4013-9C5F-3F7F99F89561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1CAA282-D339-4022-B9BE-E0D6975871D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77,919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C48CA5E8-2CD5-4287-950C-AE71650EF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AB4F053E-72A5-428C-9742-F0804D95D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57A83A7A-0B8A-4B91-A457-00A502747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FBADBF67-9495-413E-AC94-57DA40FC3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367D878F-C49E-4854-A7E9-9695A2114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197C5E03-23F3-4379-864F-806C69BC5590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C690FE3A-DA94-4D09-82BC-F6ACB335B7D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25,097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2F4019C2-DAEE-44D9-A73B-DD76977BD602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6DEAC9B-293A-49C3-B710-86790964A736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47,297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FA1FFB-6EDA-4D26-9CC6-037AE2891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79B469F7-F7CB-4270-99E8-7925AD999C3C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2520B97-7715-40B3-8D0E-3A8C015450A4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DB53C05-8502-4514-9D69-4DCEC9FD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10EA29A-ABA4-456C-AF63-0BADB779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F8375E6-8D7A-46D9-B5D2-67315C1A9E6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C05C548-7B06-424B-AA7F-76B3F47C7609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BBB27120-B321-4801-B25F-1CA36E408731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1626024-9E4A-45B5-A4EE-F50D210BD17F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7B40552A-BAE1-4513-B170-91042337E257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4E46CC1-CFE6-4ECC-9FCE-4C4BC912F976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C262F67-78BD-411F-9C34-9872FDA94C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CB710C32-0603-4936-AA10-C387E09558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5C493B6-2BB4-4F4F-A7AB-8124789B32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AA223CE-15DB-482E-A205-D42B557607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867B7F5-D545-461A-BBA1-C9FC8C07F4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8-20.xlsm" TargetMode="External"/><Relationship Id="rId1" Type="http://schemas.openxmlformats.org/officeDocument/2006/relationships/externalLinkPath" Target="WECC%20Report%20Template%202025-08-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13616.72466</v>
          </cell>
          <cell r="G13">
            <v>4857.7866599999998</v>
          </cell>
        </row>
        <row r="15">
          <cell r="E15">
            <v>2807</v>
          </cell>
          <cell r="G15">
            <v>1631.3080875000001</v>
          </cell>
        </row>
        <row r="17">
          <cell r="E17">
            <v>4828</v>
          </cell>
          <cell r="G17">
            <v>3464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0.85912870974144107</v>
          </cell>
          <cell r="G10">
            <v>0.85912870974144107</v>
          </cell>
          <cell r="H10">
            <v>0.14087129025855893</v>
          </cell>
        </row>
        <row r="11">
          <cell r="F11">
            <v>0.84701476544043197</v>
          </cell>
          <cell r="G11">
            <v>0.84701476544043197</v>
          </cell>
          <cell r="H11">
            <v>0.15298523455956803</v>
          </cell>
        </row>
        <row r="13">
          <cell r="F13">
            <v>0.77033770313365246</v>
          </cell>
          <cell r="G13">
            <v>0.77033770313365246</v>
          </cell>
          <cell r="H13">
            <v>0.22966229686634754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E946C-C572-4E73-9D79-E10013567627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45889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88</v>
      </c>
      <c r="D4"/>
      <c r="E4" s="6" t="s">
        <v>89</v>
      </c>
      <c r="F4" s="1"/>
      <c r="G4" s="6" t="s">
        <v>90</v>
      </c>
      <c r="H4" s="1"/>
      <c r="I4" s="6" t="s">
        <v>91</v>
      </c>
    </row>
    <row r="5" spans="1:9" x14ac:dyDescent="0.25">
      <c r="A5" s="7" t="s">
        <v>3</v>
      </c>
      <c r="B5"/>
      <c r="C5" s="8">
        <v>104.5</v>
      </c>
      <c r="D5"/>
      <c r="E5" s="8">
        <v>75.900000000000006</v>
      </c>
      <c r="F5" s="1"/>
      <c r="G5" s="8">
        <v>69.400000000000006</v>
      </c>
      <c r="H5" s="1"/>
      <c r="I5" s="8">
        <v>97.5</v>
      </c>
    </row>
    <row r="6" spans="1:9" x14ac:dyDescent="0.25">
      <c r="A6" s="7" t="s">
        <v>4</v>
      </c>
      <c r="B6"/>
      <c r="C6" s="8">
        <v>62.6</v>
      </c>
      <c r="D6"/>
      <c r="E6" s="8">
        <v>54.5</v>
      </c>
      <c r="F6" s="1"/>
      <c r="G6" s="8">
        <v>57.6</v>
      </c>
      <c r="H6" s="1"/>
      <c r="I6" s="8">
        <v>77.900000000000006</v>
      </c>
    </row>
    <row r="7" spans="1:9" x14ac:dyDescent="0.25">
      <c r="A7" s="7" t="s">
        <v>5</v>
      </c>
      <c r="B7"/>
      <c r="C7" s="8" t="s">
        <v>92</v>
      </c>
      <c r="D7"/>
      <c r="E7" s="8" t="s">
        <v>93</v>
      </c>
      <c r="F7" s="1"/>
      <c r="G7" s="8" t="s">
        <v>94</v>
      </c>
      <c r="H7" s="1"/>
      <c r="I7" s="8" t="s">
        <v>93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77918.678329999995</v>
      </c>
      <c r="D13" s="19">
        <v>17</v>
      </c>
      <c r="E13" s="19">
        <v>13616.72466</v>
      </c>
      <c r="F13"/>
      <c r="G13" s="19">
        <v>4857.7866599999998</v>
      </c>
      <c r="H13"/>
      <c r="I13" s="19">
        <v>20935.589999999997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25097.047500000001</v>
      </c>
      <c r="D15" s="19">
        <v>17</v>
      </c>
      <c r="E15" s="19">
        <v>2807</v>
      </c>
      <c r="F15" s="21"/>
      <c r="G15" s="19">
        <v>1631.3080875000001</v>
      </c>
      <c r="H15"/>
      <c r="I15" s="19">
        <v>8441.5400000000009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47297.194296999995</v>
      </c>
      <c r="D17" s="24">
        <v>19</v>
      </c>
      <c r="E17" s="24">
        <v>4828</v>
      </c>
      <c r="F17" s="11"/>
      <c r="G17" s="24">
        <v>3464</v>
      </c>
      <c r="H17" s="11"/>
      <c r="I17" s="24">
        <v>17608.63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149501.89628600003</v>
      </c>
      <c r="D19" s="26">
        <v>18</v>
      </c>
      <c r="E19" s="26">
        <v>21700.101873</v>
      </c>
      <c r="F19" s="26"/>
      <c r="G19" s="26">
        <v>9776.4438729999983</v>
      </c>
      <c r="H19" s="26"/>
      <c r="I19" s="26">
        <v>45872.759999999995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83261</v>
      </c>
      <c r="D24" s="19">
        <v>16</v>
      </c>
      <c r="E24" s="19">
        <v>15769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23128</v>
      </c>
      <c r="D25" s="19">
        <v>17</v>
      </c>
      <c r="E25" s="19">
        <v>4758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45705</v>
      </c>
      <c r="D26" s="28">
        <v>18</v>
      </c>
      <c r="E26" s="24">
        <v>5919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151128</v>
      </c>
      <c r="D27" s="29">
        <v>17</v>
      </c>
      <c r="E27" s="26">
        <v>26456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95</v>
      </c>
      <c r="H37" s="1"/>
      <c r="I37" s="47" t="s">
        <v>95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95</v>
      </c>
      <c r="H38" s="1"/>
      <c r="I38" s="47" t="s">
        <v>95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 t="s">
        <v>85</v>
      </c>
      <c r="B65" s="71" t="s">
        <v>86</v>
      </c>
      <c r="C65" s="72" t="s">
        <v>87</v>
      </c>
      <c r="D65" s="73"/>
      <c r="E65" s="74">
        <v>4</v>
      </c>
      <c r="F65" s="75">
        <v>7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D8EC1BB3-BBDE-464A-9F2C-92DE7902A5DA}"/>
    <hyperlink ref="J3" r:id="rId2" display="kraig.patterson@hotmail.com" xr:uid="{D4A9D4C2-0116-4583-855A-E9D4E12488FC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0080-FA5D-455C-A31F-E39FB2DFCF8D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96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89</v>
      </c>
      <c r="B7" s="84"/>
    </row>
    <row r="8" spans="1:25" ht="15" customHeight="1" x14ac:dyDescent="0.3">
      <c r="A8" s="85" t="s">
        <v>97</v>
      </c>
      <c r="B8" s="86">
        <v>75.900000000000006</v>
      </c>
    </row>
    <row r="9" spans="1:25" ht="15" customHeight="1" x14ac:dyDescent="0.3">
      <c r="A9" s="85" t="s">
        <v>98</v>
      </c>
      <c r="B9" s="86">
        <v>54.5</v>
      </c>
    </row>
    <row r="10" spans="1:25" ht="15" customHeight="1" x14ac:dyDescent="0.3">
      <c r="A10" s="86" t="s">
        <v>93</v>
      </c>
      <c r="B10" s="87"/>
      <c r="E10" s="88">
        <v>77918.678329999995</v>
      </c>
      <c r="F10" s="89">
        <v>0.85912870974144107</v>
      </c>
      <c r="G10" s="89">
        <f>IF(F10&gt;=1,1,F10)</f>
        <v>0.85912870974144107</v>
      </c>
      <c r="H10" s="89">
        <f>IF(F10&gt;=1,0,1-F10)</f>
        <v>0.14087129025855893</v>
      </c>
      <c r="I10" t="s">
        <v>99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25097.047500000001</v>
      </c>
      <c r="F11" s="89">
        <v>0.84701476544043197</v>
      </c>
      <c r="G11" s="89">
        <f>IF(F11&gt;=1,1,F11)</f>
        <v>0.84701476544043197</v>
      </c>
      <c r="H11" s="89">
        <f>IF(F11&gt;=1,0,1-F11)</f>
        <v>0.15298523455956803</v>
      </c>
      <c r="I11" t="s">
        <v>100</v>
      </c>
      <c r="V11" s="90"/>
      <c r="W11" s="90"/>
    </row>
    <row r="12" spans="1:25" ht="15" customHeight="1" x14ac:dyDescent="0.3">
      <c r="A12" s="83" t="s">
        <v>101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102</v>
      </c>
      <c r="V12" s="90"/>
      <c r="W12" s="90"/>
    </row>
    <row r="13" spans="1:25" ht="15" customHeight="1" x14ac:dyDescent="0.3">
      <c r="A13" s="85" t="s">
        <v>97</v>
      </c>
      <c r="B13" s="86">
        <v>81.099999999999994</v>
      </c>
      <c r="E13" s="91">
        <v>47297.194296999995</v>
      </c>
      <c r="F13" s="89">
        <v>0.77033770313365246</v>
      </c>
      <c r="G13" s="89">
        <f>IF(F13&gt;=1,1,F13)</f>
        <v>0.77033770313365246</v>
      </c>
      <c r="H13" s="89">
        <f>IF(F13&gt;=1,0,1-F13)</f>
        <v>0.22966229686634754</v>
      </c>
      <c r="I13" t="s">
        <v>103</v>
      </c>
      <c r="V13" s="90"/>
      <c r="W13" s="90"/>
    </row>
    <row r="14" spans="1:25" ht="15" customHeight="1" x14ac:dyDescent="0.3">
      <c r="A14" s="85" t="s">
        <v>98</v>
      </c>
      <c r="B14" s="86">
        <v>58.2</v>
      </c>
      <c r="V14" s="90"/>
      <c r="W14" s="90"/>
    </row>
    <row r="15" spans="1:25" ht="15" customHeight="1" x14ac:dyDescent="0.3">
      <c r="A15" s="86" t="s">
        <v>94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104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97</v>
      </c>
      <c r="B18" s="86">
        <v>101.8</v>
      </c>
      <c r="C18" s="84"/>
      <c r="E18" s="93"/>
      <c r="F18" s="93"/>
      <c r="G18" s="93"/>
      <c r="H18" s="84"/>
    </row>
    <row r="19" spans="1:8" ht="15" customHeight="1" x14ac:dyDescent="0.3">
      <c r="A19" s="85" t="s">
        <v>98</v>
      </c>
      <c r="B19" s="86">
        <v>58.5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105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97</v>
      </c>
      <c r="B23" s="86">
        <v>97.7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98</v>
      </c>
      <c r="B24" s="86">
        <v>61.5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92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106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97</v>
      </c>
      <c r="B28" s="86">
        <v>79.3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98</v>
      </c>
      <c r="B29" s="86">
        <v>63.5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94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107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97</v>
      </c>
      <c r="B33" s="86">
        <v>114.4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98</v>
      </c>
      <c r="B34" s="86">
        <v>85.6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108</v>
      </c>
      <c r="B37" s="87"/>
    </row>
    <row r="38" spans="1:8" ht="15" customHeight="1" x14ac:dyDescent="0.3">
      <c r="A38" s="85" t="s">
        <v>97</v>
      </c>
      <c r="B38" s="86">
        <v>98.2</v>
      </c>
    </row>
    <row r="39" spans="1:8" ht="15" customHeight="1" x14ac:dyDescent="0.3">
      <c r="A39" s="85" t="s">
        <v>98</v>
      </c>
      <c r="B39" s="86">
        <v>58.8</v>
      </c>
    </row>
    <row r="40" spans="1:8" ht="15" customHeight="1" x14ac:dyDescent="0.3">
      <c r="A40" s="86" t="s">
        <v>92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2025-08-20T12:35:08Z</dcterms:created>
  <dcterms:modified xsi:type="dcterms:W3CDTF">2025-08-20T12:35:18Z</dcterms:modified>
</cp:coreProperties>
</file>