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peters\Desktop\Daily Report\"/>
    </mc:Choice>
  </mc:AlternateContent>
  <xr:revisionPtr revIDLastSave="0" documentId="13_ncr:1_{AB01E7C3-EAFF-425A-BC41-2863F88C4C81}" xr6:coauthVersionLast="47" xr6:coauthVersionMax="47" xr10:uidLastSave="{00000000-0000-0000-0000-000000000000}"/>
  <bookViews>
    <workbookView xWindow="-120" yWindow="-120" windowWidth="29040" windowHeight="15720" activeTab="1" xr2:uid="{F5609E19-65EF-4CCD-8C62-36C2B4D10F96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<sst xmlns="http://schemas.openxmlformats.org/spreadsheetml/2006/main" count="165" uniqueCount="107">
  <si>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</si>
  <si>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</si>
  <si>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</si>
  <si>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</si>
  <si>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</si>
  <si>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</si>
  <si>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</si>
  <si>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</si>
  <si>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</si>
  <si>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</si>
  <si>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</si>
  <si>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</si>
  <si>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</si>
  <si>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</si>
  <si>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</si>
  <si>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</si>
  <si>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</si>
  <si>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</si>
  <si>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</si>
  <si>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</si>
  <si>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</si>
  <si>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</si>
  <si>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</si>
  <si>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</si>
  <si>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</si>
  <si>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</si>
  <si>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</si>
  <si>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</si>
  <si>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</si>
  <si>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</si>
  <si>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</si>
  <si>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</si>
  <si>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</si>
  <si>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</si>
  <si>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</si>
  <si>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</si>
  <si>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</si>
  <si>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</si>
  <si>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</si>
  <si>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</si>
  <si>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</si>
  <si>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</si>
  <si>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</si>
  <si>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</si>
  <si>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</si>
  <si>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</si>
  <si>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</si>
  <si>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</si>
  <si>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</si>
  <si>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</si>
  <si>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</si>
  <si>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</si>
  <si>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</si>
  <si>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</si>
  <si>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</si>
  <si>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</si>
  <si>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</si>
  <si>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</si>
  <si>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</si>
  <si>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</si>
  <si>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</si>
  <si>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</si>
  <si>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</si>
  <si>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</si>
  <si>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</si>
  <si>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</si>
  <si>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</si>
  <si>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</si>
  <si>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</si>
  <si>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</si>
  <si>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</si>
  <si>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</si>
  <si>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</si>
  <si>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</si>
  <si>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</si>
  <si>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</si>
  <si>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</si>
  <si>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</si>
  <si>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</si>
  <si>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</si>
  <si>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</si>
  <si>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</si>
  <si>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</si>
  <si>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</si>
  <si>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</si>
  <si>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</si>
  <si>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</si>
  <si>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</si>
  <si>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</si>
  <si>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>Sunny</t>
  </si>
  <si>
    <t>Moderate rain</t>
  </si>
  <si>
    <t xml:space="preserve">Cloudy </t>
  </si>
  <si>
    <t/>
  </si>
  <si>
    <t>Weather Information</t>
  </si>
  <si>
    <t>High (F)</t>
  </si>
  <si>
    <t>Low (F)</t>
  </si>
  <si>
    <t>74,423 MW</t>
  </si>
  <si>
    <t>21,580 MW</t>
  </si>
  <si>
    <t>Vancouver, WA</t>
  </si>
  <si>
    <t>11,349 MW</t>
  </si>
  <si>
    <t>37,517 MW</t>
  </si>
  <si>
    <t>Billings, MT</t>
  </si>
  <si>
    <t>Loveland, CO</t>
  </si>
  <si>
    <t>Los Angeles, CA</t>
  </si>
  <si>
    <t>Phoenix, AZ</t>
  </si>
  <si>
    <t>Salt Lake City, UT</t>
  </si>
  <si>
    <t xml:space="preserve">Partly Cloudy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</si>
</sst>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95A1AA3A-AF91-406B-819C-31049FF3B151}"/>
    <cellStyle name="Normal" xfId="0" builtinId="0"/>
    <cellStyle name="Normal 4" xfId="1" xr:uid="{12A0C5BD-9B9D-4C25-9C02-7EA20BF8C409}"/>
    <cellStyle name="Percent 2" xfId="3" xr:uid="{5F86DB6D-44B0-4BB2-A16E-B9C11E4A7B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B0-499D-B8D7-C9061559357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6B0-499D-B8D7-C90615593571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0.82058150526489904</c:v>
                </c:pt>
                <c:pt idx="1">
                  <c:v>0.17941849473510096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B0-499D-B8D7-C90615593571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6B0-499D-B8D7-C90615593571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6B0-499D-B8D7-C90615593571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0.17941849473510096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6B0-499D-B8D7-C90615593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4849.6583500000006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D-45D6-A590-356FF06EF0B6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12936.017349999998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D-45D6-A590-356FF06EF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2936.017349999998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61%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01-401B-8C93-B64841BABD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01-401B-8C93-B64841BABDAB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0.61104466261115997</c:v>
                </c:pt>
                <c:pt idx="1">
                  <c:v>0.38895533738884003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01-401B-8C93-B64841BABDAB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101-401B-8C93-B64841BABDA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101-401B-8C93-B64841BABDAB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0.38895533738884003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101-401B-8C93-B64841BAB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7F-4B8B-844B-25A9310A2B2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7F-4B8B-844B-25A9310A2B22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0.72831755788052654</c:v>
                </c:pt>
                <c:pt idx="1">
                  <c:v>0.27168244211947346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7F-4B8B-844B-25A9310A2B2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667F-4B8B-844B-25A9310A2B2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667F-4B8B-844B-25A9310A2B22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0.27168244211947346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7F-4B8B-844B-25A9310A2B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1402.7032006000002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7-4E22-95E1-168259370FE4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7-4E22-95E1-168259370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541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61%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2971.51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2-40C8-B5AC-86141C97586D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5029.51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2-40C8-B5AC-86141C975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image" Target="../media/image5.png"/><Relationship Id="rId5" Type="http://schemas.openxmlformats.org/officeDocument/2006/relationships/chart" Target="../charts/chart4.xml"/><Relationship Id="rId10" Type="http://schemas.openxmlformats.org/officeDocument/2006/relationships/image" Target="../media/image4.emf"/><Relationship Id="rId4" Type="http://schemas.openxmlformats.org/officeDocument/2006/relationships/chart" Target="../charts/chart3.xml"/><Relationship Id="rId9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F0BF0780-CC7A-469C-BF61-84506D2C9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91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F280CA75-9D55-4ACA-B10F-BEDEE3A6EE93}"/>
            </a:ext>
          </a:extLst>
        </xdr:cNvPr>
        <xdr:cNvSpPr/>
      </xdr:nvSpPr>
      <xdr:spPr>
        <a:xfrm>
          <a:off x="3407569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F0F3A02-D0D9-4CD7-8EC2-9D245EB8F3EA}"/>
            </a:ext>
          </a:extLst>
        </xdr:cNvPr>
        <xdr:cNvSpPr/>
      </xdr:nvSpPr>
      <xdr:spPr>
        <a:xfrm>
          <a:off x="3979069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65C79053-E5AC-46EE-9956-4B1B07671D5F}"/>
            </a:ext>
          </a:extLst>
        </xdr:cNvPr>
        <xdr:cNvSpPr/>
      </xdr:nvSpPr>
      <xdr:spPr>
        <a:xfrm>
          <a:off x="5393532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102DCA6B-6D31-4C9B-AA05-A34B38E279B6}"/>
            </a:ext>
          </a:extLst>
        </xdr:cNvPr>
        <xdr:cNvSpPr/>
      </xdr:nvSpPr>
      <xdr:spPr>
        <a:xfrm>
          <a:off x="7028126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13E1FF51-C64C-4DA9-BA21-3883C780EFAC}"/>
            </a:ext>
          </a:extLst>
        </xdr:cNvPr>
        <xdr:cNvSpPr/>
      </xdr:nvSpPr>
      <xdr:spPr>
        <a:xfrm>
          <a:off x="5519738" y="9230783"/>
          <a:ext cx="15239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D7449285-7E03-4BC1-B480-0623D6EC3777}"/>
            </a:ext>
          </a:extLst>
        </xdr:cNvPr>
        <xdr:cNvSpPr/>
      </xdr:nvSpPr>
      <xdr:spPr>
        <a:xfrm>
          <a:off x="6274593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359F3695-8A00-4B07-AAAE-7610B1B0E511}"/>
            </a:ext>
          </a:extLst>
        </xdr:cNvPr>
        <xdr:cNvSpPr/>
      </xdr:nvSpPr>
      <xdr:spPr>
        <a:xfrm>
          <a:off x="103584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E9B03504-45C1-4110-81AB-B439F6264658}"/>
            </a:ext>
          </a:extLst>
        </xdr:cNvPr>
        <xdr:cNvSpPr/>
      </xdr:nvSpPr>
      <xdr:spPr>
        <a:xfrm>
          <a:off x="12430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8395A3DB-DE77-40CD-9064-7C82E3DB7BEA}"/>
            </a:ext>
          </a:extLst>
        </xdr:cNvPr>
        <xdr:cNvSpPr/>
      </xdr:nvSpPr>
      <xdr:spPr>
        <a:xfrm>
          <a:off x="1097756" y="4017170"/>
          <a:ext cx="15239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8903B4E0-E82C-43C1-8812-D7770058F9B0}"/>
            </a:ext>
          </a:extLst>
        </xdr:cNvPr>
        <xdr:cNvSpPr/>
      </xdr:nvSpPr>
      <xdr:spPr>
        <a:xfrm>
          <a:off x="12697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819D3D39-4048-46DD-A502-AF3BD11EF0B7}"/>
            </a:ext>
          </a:extLst>
        </xdr:cNvPr>
        <xdr:cNvSpPr/>
      </xdr:nvSpPr>
      <xdr:spPr>
        <a:xfrm>
          <a:off x="101203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15E71377-5729-4889-BB36-40325AE905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62A8FC83-CC42-4E63-90D4-1CBF6E1B99C0}"/>
            </a:ext>
          </a:extLst>
        </xdr:cNvPr>
        <xdr:cNvSpPr txBox="1"/>
      </xdr:nvSpPr>
      <xdr:spPr>
        <a:xfrm>
          <a:off x="4612483" y="6028833"/>
          <a:ext cx="92143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0F2C3033-4026-4718-97DE-B42EC95A24B3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74,423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C51BEF6B-CC13-42BD-9E19-38DFE4059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D1AB3AD1-A74D-4FE6-9497-989FB1BA4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B5D151EE-EC6D-4660-BECA-EC4A683EB7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351835D8-8DED-43EA-91CE-B885CC2D9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372C8C89-9072-404B-AE40-D5E379A45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E97DB19C-C2F7-472B-8F3B-80FD45771804}"/>
            </a:ext>
          </a:extLst>
        </xdr:cNvPr>
        <xdr:cNvSpPr txBox="1"/>
      </xdr:nvSpPr>
      <xdr:spPr>
        <a:xfrm>
          <a:off x="6153150" y="9155907"/>
          <a:ext cx="9691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535F5B3F-70F8-440E-94B0-CCDE89F68245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21,580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A519C929-BE11-40DA-8D6A-DCCE4C8BFE84}"/>
            </a:ext>
          </a:extLst>
        </xdr:cNvPr>
        <xdr:cNvSpPr txBox="1"/>
      </xdr:nvSpPr>
      <xdr:spPr>
        <a:xfrm>
          <a:off x="3429002" y="8453436"/>
          <a:ext cx="9810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7FC6F334-7831-4AEE-96DB-7413EE2AA068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37,517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5E7302B-14D7-490A-A04D-798666618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6760" y="2856106"/>
          <a:ext cx="58160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E6ED989-C8CA-48D3-9CEF-006790B069E5}"/>
            </a:ext>
          </a:extLst>
        </xdr:cNvPr>
        <xdr:cNvSpPr txBox="1"/>
      </xdr:nvSpPr>
      <xdr:spPr>
        <a:xfrm>
          <a:off x="8434920" y="2936528"/>
          <a:ext cx="34323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D014CEC2-6415-467C-B78B-E159E9EA6E6D}"/>
            </a:ext>
          </a:extLst>
        </xdr:cNvPr>
        <xdr:cNvSpPr txBox="1"/>
      </xdr:nvSpPr>
      <xdr:spPr>
        <a:xfrm>
          <a:off x="8434920" y="1571623"/>
          <a:ext cx="36509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DCF1C6ED-727B-46E8-9883-05A5FFCB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1338" y="1638527"/>
          <a:ext cx="181182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56855F43-465F-446B-AD03-1023B7512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8162" y="2660578"/>
          <a:ext cx="11792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BBA81215-56B4-4569-81D1-923BBB407548}"/>
            </a:ext>
          </a:extLst>
        </xdr:cNvPr>
        <xdr:cNvSpPr txBox="1"/>
      </xdr:nvSpPr>
      <xdr:spPr>
        <a:xfrm>
          <a:off x="8434920" y="2528355"/>
          <a:ext cx="36189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FF1374A6-456B-4373-9272-5F2BE88145FB}"/>
            </a:ext>
          </a:extLst>
        </xdr:cNvPr>
        <xdr:cNvSpPr/>
      </xdr:nvSpPr>
      <xdr:spPr>
        <a:xfrm>
          <a:off x="93345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8F18EBED-603B-43EF-9B22-AA56145CAC64}"/>
            </a:ext>
          </a:extLst>
        </xdr:cNvPr>
        <xdr:cNvSpPr/>
      </xdr:nvSpPr>
      <xdr:spPr>
        <a:xfrm>
          <a:off x="7050882" y="1047750"/>
          <a:ext cx="5099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F9C71776-8017-431E-9BE0-6095BE925A6D}"/>
            </a:ext>
          </a:extLst>
        </xdr:cNvPr>
        <xdr:cNvSpPr txBox="1"/>
      </xdr:nvSpPr>
      <xdr:spPr>
        <a:xfrm>
          <a:off x="8389143" y="1166813"/>
          <a:ext cx="186451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71A73AE-BADB-41F3-97E0-A61AE0F92F94}"/>
            </a:ext>
          </a:extLst>
        </xdr:cNvPr>
        <xdr:cNvSpPr/>
      </xdr:nvSpPr>
      <xdr:spPr>
        <a:xfrm>
          <a:off x="14073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C0613B50-A21A-47F5-918C-126AC53957A8}"/>
            </a:ext>
          </a:extLst>
        </xdr:cNvPr>
        <xdr:cNvSpPr/>
      </xdr:nvSpPr>
      <xdr:spPr>
        <a:xfrm>
          <a:off x="5503069" y="6810375"/>
          <a:ext cx="15239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E33DCEE2-A4FD-4749-9C69-56470800D71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646F6543-1756-46EC-852E-1180FCA1B7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E6BB3F0F-A716-43B9-8737-C26C52AAF4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8A9BCDF1-3018-4CD2-AE60-2585243C2E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28575</xdr:colOff>
          <xdr:row>45</xdr:row>
          <xdr:rowOff>161925</xdr:rowOff>
        </xdr:to>
        <xdr:sp macro="" textlink="">
          <xdr:nvSpPr>
            <xdr:cNvPr id="38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988FBB8-CC0C-4528-BC03-E904EC0F85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peters\Desktop\Daily%20Report\WECC%20Report%20Template%202025-07-21.xlsm" TargetMode="External"/><Relationship Id="rId1" Type="http://schemas.openxmlformats.org/officeDocument/2006/relationships/externalLinkPath" Target="WECC%20Report%20Template%202025-07-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12936.017349999998</v>
          </cell>
          <cell r="G13">
            <v>4849.6583500000006</v>
          </cell>
        </row>
        <row r="15">
          <cell r="E15">
            <v>2541</v>
          </cell>
          <cell r="G15">
            <v>1402.7032006000002</v>
          </cell>
        </row>
        <row r="17">
          <cell r="E17">
            <v>5029.51</v>
          </cell>
          <cell r="G17">
            <v>2971.51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0.82058150526489904</v>
          </cell>
          <cell r="G10">
            <v>0.82058150526489904</v>
          </cell>
          <cell r="H10">
            <v>0.17941849473510096</v>
          </cell>
        </row>
        <row r="11">
          <cell r="F11">
            <v>0.72831755788052654</v>
          </cell>
          <cell r="G11">
            <v>0.72831755788052654</v>
          </cell>
          <cell r="H11">
            <v>0.27168244211947346</v>
          </cell>
        </row>
        <row r="13">
          <cell r="F13">
            <v>0.61104466261115997</v>
          </cell>
          <cell r="G13">
            <v>0.61104466261115997</v>
          </cell>
          <cell r="H13">
            <v>0.38895533738884003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6175A-9EE4-429A-9150-309512312768}">
  <sheetPr codeName="Sheet2"/>
  <dimension ref="A1:L69"/>
  <sheetViews>
    <sheetView workbookViewId="0">
      <selection sqref="A1:Z1048576"/>
    </sheetView>
  </sheetViews>
  <sheetFormatPr defaultColWidth="9.140625" defaultRowHeight="15" x14ac:dyDescent="0.25"/>
  <cols>
    <col min="1" max="1" width="11.42578125" style="2" customWidth="1"/>
    <col min="2" max="2" width="10.42578125" style="2" customWidth="1"/>
    <col min="3" max="3" width="20" style="2" customWidth="1"/>
    <col min="4" max="4" width="7" style="2" customWidth="1"/>
    <col min="5" max="5" width="20" style="2" customWidth="1"/>
    <col min="6" max="6" width="0.7109375" style="2" customWidth="1"/>
    <col min="7" max="7" width="16.42578125" style="2" customWidth="1"/>
    <col min="8" max="8" width="0.85546875" style="2" customWidth="1"/>
    <col min="9" max="9" width="17.28515625" style="2" customWidth="1"/>
    <col min="10" max="11" width="9.140625" style="2"/>
    <col min="12" max="12" width="9.5703125" style="2" bestFit="1" customWidth="1"/>
    <col min="13" max="16384" width="9.140625" style="2"/>
  </cols>
  <sheetData>
    <row r="1" spans="1:9" ht="18.75" x14ac:dyDescent="0.3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25">
      <c r="A2" s="4" t="s">
        <v>1</v>
      </c>
      <c r="B2" s="5">
        <v>45859</v>
      </c>
      <c r="C2"/>
      <c r="D2"/>
      <c r="E2"/>
      <c r="F2" s="1"/>
      <c r="G2" s="1"/>
      <c r="H2" s="1"/>
      <c r="I2" s="1"/>
    </row>
    <row r="3" spans="1:9" x14ac:dyDescent="0.2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2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25">
      <c r="A5" s="7" t="s">
        <v>3</v>
      </c>
      <c r="B5"/>
      <c r="C5" s="8">
        <v>90.7</v>
      </c>
      <c r="D5"/>
      <c r="E5" s="8">
        <v>66.2</v>
      </c>
      <c r="F5" s="1"/>
      <c r="G5" s="8">
        <v>70</v>
      </c>
      <c r="H5" s="1"/>
      <c r="I5" s="8">
        <v>102.7</v>
      </c>
    </row>
    <row r="6" spans="1:9" x14ac:dyDescent="0.25">
      <c r="A6" s="7" t="s">
        <v>4</v>
      </c>
      <c r="B6"/>
      <c r="C6" s="8">
        <v>57.4</v>
      </c>
      <c r="D6"/>
      <c r="E6" s="8">
        <v>48.2</v>
      </c>
      <c r="F6" s="1"/>
      <c r="G6" s="8">
        <v>58.1</v>
      </c>
      <c r="H6" s="1"/>
      <c r="I6" s="8">
        <v>82.6</v>
      </c>
    </row>
    <row r="7" spans="1:9" x14ac:dyDescent="0.2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2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2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2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25">
      <c r="A13" s="17" t="s">
        <v>14</v>
      </c>
      <c r="B13" s="11"/>
      <c r="C13" s="18">
        <v>74422.639620000016</v>
      </c>
      <c r="D13" s="19">
        <v>17</v>
      </c>
      <c r="E13" s="19">
        <v>12936.017349999998</v>
      </c>
      <c r="F13"/>
      <c r="G13" s="19">
        <v>4849.6583500000006</v>
      </c>
      <c r="H13"/>
      <c r="I13" s="19">
        <v>21368.1</v>
      </c>
    </row>
    <row r="14" spans="1:9" x14ac:dyDescent="0.2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25">
      <c r="A15" s="17" t="s">
        <v>16</v>
      </c>
      <c r="B15" s="11"/>
      <c r="C15" s="18">
        <v>21580.04924</v>
      </c>
      <c r="D15" s="19">
        <v>18</v>
      </c>
      <c r="E15" s="19">
        <v>2541</v>
      </c>
      <c r="F15" s="21"/>
      <c r="G15" s="19">
        <v>1402.7032006000002</v>
      </c>
      <c r="H15"/>
      <c r="I15" s="19">
        <v>8506.91</v>
      </c>
    </row>
    <row r="16" spans="1:9" x14ac:dyDescent="0.2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25">
      <c r="A17" s="17" t="s">
        <v>18</v>
      </c>
      <c r="B17" s="11"/>
      <c r="C17" s="23">
        <v>37516.920194999999</v>
      </c>
      <c r="D17" s="24">
        <v>20</v>
      </c>
      <c r="E17" s="24">
        <v>5029.51</v>
      </c>
      <c r="F17" s="11"/>
      <c r="G17" s="24">
        <v>2971.51</v>
      </c>
      <c r="H17" s="11"/>
      <c r="I17" s="24">
        <v>17621.73</v>
      </c>
    </row>
    <row r="18" spans="1:12" x14ac:dyDescent="0.2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25">
      <c r="A19" s="17" t="s">
        <v>21</v>
      </c>
      <c r="B19" s="11"/>
      <c r="C19" s="26">
        <v>131932.4858156</v>
      </c>
      <c r="D19" s="26">
        <v>19</v>
      </c>
      <c r="E19" s="26">
        <v>20040.494279999999</v>
      </c>
      <c r="F19" s="26"/>
      <c r="G19" s="26">
        <v>8818.7952800000003</v>
      </c>
      <c r="H19" s="26"/>
      <c r="I19" s="26">
        <v>46378.739999999991</v>
      </c>
    </row>
    <row r="20" spans="1:12" x14ac:dyDescent="0.2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2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2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2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6.5" x14ac:dyDescent="0.3">
      <c r="A24" s="17" t="s">
        <v>24</v>
      </c>
      <c r="B24" s="11"/>
      <c r="C24" s="19">
        <v>75298</v>
      </c>
      <c r="D24" s="19">
        <v>17</v>
      </c>
      <c r="E24" s="19">
        <v>18606</v>
      </c>
      <c r="F24" s="11"/>
      <c r="G24" s="11"/>
      <c r="H24" s="11"/>
      <c r="I24" s="11"/>
      <c r="L24" s="27"/>
    </row>
    <row r="25" spans="1:12" x14ac:dyDescent="0.25">
      <c r="A25" s="17" t="s">
        <v>25</v>
      </c>
      <c r="B25" s="11"/>
      <c r="C25" s="19">
        <v>19727</v>
      </c>
      <c r="D25" s="19">
        <v>17</v>
      </c>
      <c r="E25" s="19">
        <v>5183</v>
      </c>
      <c r="F25" s="11"/>
      <c r="G25" s="11"/>
      <c r="H25" s="11"/>
      <c r="I25" s="11"/>
    </row>
    <row r="26" spans="1:12" x14ac:dyDescent="0.25">
      <c r="A26" s="17" t="s">
        <v>18</v>
      </c>
      <c r="B26" s="11"/>
      <c r="C26" s="24">
        <v>37312</v>
      </c>
      <c r="D26" s="28">
        <v>18</v>
      </c>
      <c r="E26" s="24">
        <v>6059</v>
      </c>
      <c r="F26" s="11"/>
      <c r="G26" s="11"/>
      <c r="H26" s="11"/>
      <c r="I26" s="11"/>
    </row>
    <row r="27" spans="1:12" x14ac:dyDescent="0.25">
      <c r="A27" s="17" t="s">
        <v>21</v>
      </c>
      <c r="B27" s="11"/>
      <c r="C27" s="26">
        <v>131943</v>
      </c>
      <c r="D27" s="29">
        <v>18</v>
      </c>
      <c r="E27" s="26">
        <v>28986</v>
      </c>
      <c r="F27" s="11"/>
      <c r="G27" s="11"/>
      <c r="H27" s="11"/>
      <c r="I27" s="11"/>
      <c r="K27" s="30"/>
    </row>
    <row r="28" spans="1:12" x14ac:dyDescent="0.2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2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2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2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2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2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2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2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2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2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2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2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2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2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2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2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2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2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2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2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2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2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2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2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2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2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2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2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2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2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2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25">
      <c r="A59" s="56" t="s">
        <v>77</v>
      </c>
      <c r="B59"/>
      <c r="C59"/>
      <c r="D59"/>
      <c r="E59"/>
      <c r="F59"/>
      <c r="G59"/>
      <c r="H59"/>
      <c r="I59"/>
    </row>
    <row r="60" spans="1:9" x14ac:dyDescent="0.2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2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2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75" x14ac:dyDescent="0.3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2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2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2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2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2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2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65B4DA63-01EF-4DFE-AD07-BF0979D35012}"/>
    <hyperlink ref="J3" r:id="rId2" display="kraig.patterson@hotmail.com" xr:uid="{2EE478A7-D939-4746-8C00-4A30F3AA695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CBCD-4476-4390-B0E2-FE42E9FF3496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40625" defaultRowHeight="15" customHeight="1" x14ac:dyDescent="0.25"/>
  <cols>
    <col min="5" max="5" width="11.28515625" bestFit="1" customWidth="1"/>
    <col min="24" max="24" width="11.28515625" bestFit="1" customWidth="1"/>
  </cols>
  <sheetData>
    <row r="1" spans="1:25" ht="15" customHeight="1" x14ac:dyDescent="0.25">
      <c r="A1">
        <v>95</v>
      </c>
    </row>
    <row r="4" spans="1:25" ht="15" customHeight="1" x14ac:dyDescent="0.25">
      <c r="A4" s="82" t="s">
        <v>93</v>
      </c>
      <c r="B4" s="82"/>
    </row>
    <row r="5" spans="1:25" ht="15" customHeight="1" x14ac:dyDescent="0.25">
      <c r="A5" s="82"/>
      <c r="B5" s="82"/>
    </row>
    <row r="6" spans="1:25" ht="15" customHeight="1" x14ac:dyDescent="0.25">
      <c r="A6" s="82"/>
      <c r="B6" s="82"/>
    </row>
    <row r="7" spans="1:25" ht="15" customHeight="1" x14ac:dyDescent="0.3">
      <c r="A7" s="83" t="s">
        <v>86</v>
      </c>
      <c r="B7" s="84"/>
    </row>
    <row r="8" spans="1:25" ht="15" customHeight="1" x14ac:dyDescent="0.3">
      <c r="A8" s="85" t="s">
        <v>94</v>
      </c>
      <c r="B8" s="86">
        <v>66.2</v>
      </c>
    </row>
    <row r="9" spans="1:25" ht="15" customHeight="1" x14ac:dyDescent="0.3">
      <c r="A9" s="85" t="s">
        <v>95</v>
      </c>
      <c r="B9" s="86">
        <v>48.2</v>
      </c>
    </row>
    <row r="10" spans="1:25" ht="15" customHeight="1" x14ac:dyDescent="0.3">
      <c r="A10" s="86" t="s">
        <v>90</v>
      </c>
      <c r="B10" s="87"/>
      <c r="E10" s="88">
        <v>74422.639620000016</v>
      </c>
      <c r="F10" s="89">
        <v>0.82058150526489904</v>
      </c>
      <c r="G10" s="89">
        <f>IF(F10&gt;=1,1,F10)</f>
        <v>0.82058150526489904</v>
      </c>
      <c r="H10" s="89">
        <f>IF(F10&gt;=1,0,1-F10)</f>
        <v>0.17941849473510096</v>
      </c>
      <c r="I10" t="s">
        <v>96</v>
      </c>
      <c r="V10" s="90"/>
      <c r="W10" s="90"/>
      <c r="X10" s="89"/>
      <c r="Y10" s="89"/>
    </row>
    <row r="11" spans="1:25" ht="15" customHeight="1" x14ac:dyDescent="0.3">
      <c r="A11" s="84"/>
      <c r="B11" s="87"/>
      <c r="E11" s="91">
        <v>21580.04924</v>
      </c>
      <c r="F11" s="89">
        <v>0.72831755788052654</v>
      </c>
      <c r="G11" s="89">
        <f>IF(F11&gt;=1,1,F11)</f>
        <v>0.72831755788052654</v>
      </c>
      <c r="H11" s="89">
        <f>IF(F11&gt;=1,0,1-F11)</f>
        <v>0.27168244211947346</v>
      </c>
      <c r="I11" t="s">
        <v>97</v>
      </c>
      <c r="V11" s="90"/>
      <c r="W11" s="90"/>
    </row>
    <row r="12" spans="1:25" ht="15" customHeight="1" x14ac:dyDescent="0.3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3">
      <c r="A13" s="85" t="s">
        <v>94</v>
      </c>
      <c r="B13" s="86">
        <v>78.599999999999994</v>
      </c>
      <c r="E13" s="91">
        <v>37516.920194999999</v>
      </c>
      <c r="F13" s="89">
        <v>0.61104466261115997</v>
      </c>
      <c r="G13" s="89">
        <f>IF(F13&gt;=1,1,F13)</f>
        <v>0.61104466261115997</v>
      </c>
      <c r="H13" s="89">
        <f>IF(F13&gt;=1,0,1-F13)</f>
        <v>0.38895533738884003</v>
      </c>
      <c r="I13" t="s">
        <v>100</v>
      </c>
      <c r="V13" s="90"/>
      <c r="W13" s="90"/>
    </row>
    <row r="14" spans="1:25" ht="15" customHeight="1" x14ac:dyDescent="0.3">
      <c r="A14" s="85" t="s">
        <v>95</v>
      </c>
      <c r="B14" s="86">
        <v>57.6</v>
      </c>
      <c r="V14" s="90"/>
      <c r="W14" s="90"/>
    </row>
    <row r="15" spans="1:25" ht="15" customHeight="1" x14ac:dyDescent="0.3">
      <c r="A15" s="86" t="s">
        <v>106</v>
      </c>
      <c r="B15" s="86"/>
      <c r="V15" s="90"/>
      <c r="W15" s="90"/>
    </row>
    <row r="16" spans="1:25" ht="15" customHeight="1" x14ac:dyDescent="0.3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3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3">
      <c r="A18" s="85" t="s">
        <v>94</v>
      </c>
      <c r="B18" s="86">
        <v>91.4</v>
      </c>
      <c r="C18" s="84"/>
      <c r="E18" s="93"/>
      <c r="F18" s="93"/>
      <c r="G18" s="93"/>
      <c r="H18" s="84"/>
    </row>
    <row r="19" spans="1:8" ht="15" customHeight="1" x14ac:dyDescent="0.3">
      <c r="A19" s="85" t="s">
        <v>95</v>
      </c>
      <c r="B19" s="86">
        <v>58.5</v>
      </c>
      <c r="C19" s="84"/>
      <c r="D19" s="93"/>
      <c r="E19" s="93"/>
      <c r="F19" s="93"/>
      <c r="G19" s="93"/>
      <c r="H19" s="84"/>
    </row>
    <row r="20" spans="1:8" ht="15" customHeight="1" x14ac:dyDescent="0.3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3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3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3">
      <c r="A23" s="85" t="s">
        <v>94</v>
      </c>
      <c r="B23" s="86">
        <v>93.4</v>
      </c>
      <c r="C23" s="84"/>
      <c r="D23" s="94"/>
      <c r="E23" s="93"/>
      <c r="F23" s="93"/>
      <c r="G23" s="93"/>
      <c r="H23" s="84"/>
    </row>
    <row r="24" spans="1:8" ht="15" customHeight="1" x14ac:dyDescent="0.3">
      <c r="A24" s="85" t="s">
        <v>95</v>
      </c>
      <c r="B24" s="86">
        <v>61.3</v>
      </c>
      <c r="C24" s="84"/>
      <c r="D24" s="93"/>
      <c r="E24" s="93"/>
      <c r="F24" s="93"/>
      <c r="G24" s="93"/>
      <c r="H24" s="84"/>
    </row>
    <row r="25" spans="1:8" ht="15" customHeight="1" x14ac:dyDescent="0.3">
      <c r="A25" s="86" t="s">
        <v>106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3">
      <c r="A26" s="92"/>
      <c r="B26" s="86"/>
      <c r="C26" s="84"/>
      <c r="E26" s="93"/>
      <c r="F26" s="94"/>
      <c r="G26" s="93"/>
      <c r="H26" s="84"/>
    </row>
    <row r="27" spans="1:8" ht="15" customHeight="1" x14ac:dyDescent="0.3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3">
      <c r="A28" s="85" t="s">
        <v>94</v>
      </c>
      <c r="B28" s="86">
        <v>72.5</v>
      </c>
      <c r="C28" s="84"/>
      <c r="D28" s="93"/>
      <c r="E28" s="93"/>
      <c r="F28" s="93"/>
      <c r="G28" s="93"/>
      <c r="H28" s="84"/>
    </row>
    <row r="29" spans="1:8" ht="15" customHeight="1" x14ac:dyDescent="0.3">
      <c r="A29" s="85" t="s">
        <v>95</v>
      </c>
      <c r="B29" s="86">
        <v>62.6</v>
      </c>
      <c r="C29" s="84"/>
      <c r="D29" s="93"/>
      <c r="E29" s="93"/>
      <c r="F29" s="93"/>
      <c r="G29" s="93"/>
      <c r="H29" s="84"/>
    </row>
    <row r="30" spans="1:8" ht="15" customHeight="1" x14ac:dyDescent="0.3">
      <c r="A30" s="86" t="s">
        <v>91</v>
      </c>
      <c r="B30" s="86"/>
      <c r="C30" s="84"/>
      <c r="D30" s="93"/>
      <c r="E30" s="93"/>
      <c r="G30" s="93"/>
      <c r="H30" s="84"/>
    </row>
    <row r="31" spans="1:8" ht="15" customHeight="1" x14ac:dyDescent="0.3">
      <c r="A31" s="84"/>
      <c r="B31" s="86"/>
      <c r="C31" s="84"/>
      <c r="D31" s="93"/>
      <c r="E31" s="93"/>
      <c r="G31" s="93"/>
      <c r="H31" s="84"/>
    </row>
    <row r="32" spans="1:8" ht="15" customHeight="1" x14ac:dyDescent="0.3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3">
      <c r="A33" s="85" t="s">
        <v>94</v>
      </c>
      <c r="B33" s="86">
        <v>104.4</v>
      </c>
      <c r="C33" s="84"/>
      <c r="D33" s="84"/>
      <c r="E33" s="84"/>
      <c r="F33" s="84"/>
      <c r="G33" s="84"/>
      <c r="H33" s="84"/>
    </row>
    <row r="34" spans="1:8" ht="15" customHeight="1" x14ac:dyDescent="0.3">
      <c r="A34" s="85" t="s">
        <v>95</v>
      </c>
      <c r="B34" s="86">
        <v>79.5</v>
      </c>
    </row>
    <row r="35" spans="1:8" ht="15" customHeight="1" x14ac:dyDescent="0.3">
      <c r="A35" s="86" t="s">
        <v>106</v>
      </c>
      <c r="B35" s="87"/>
    </row>
    <row r="37" spans="1:8" ht="15" customHeight="1" x14ac:dyDescent="0.3">
      <c r="A37" s="83" t="s">
        <v>105</v>
      </c>
      <c r="B37" s="87"/>
    </row>
    <row r="38" spans="1:8" ht="15" customHeight="1" x14ac:dyDescent="0.3">
      <c r="A38" s="85" t="s">
        <v>94</v>
      </c>
      <c r="B38" s="86">
        <v>95.2</v>
      </c>
    </row>
    <row r="39" spans="1:8" ht="15" customHeight="1" x14ac:dyDescent="0.3">
      <c r="A39" s="85" t="s">
        <v>95</v>
      </c>
      <c r="B39" s="86">
        <v>61.3</v>
      </c>
    </row>
    <row r="40" spans="1:8" ht="15" customHeight="1" x14ac:dyDescent="0.3">
      <c r="A40" s="86" t="s">
        <v>89</v>
      </c>
      <c r="B40" s="86"/>
    </row>
    <row r="367" spans="1:1" ht="15" customHeight="1" x14ac:dyDescent="0.25">
      <c r="A367" s="95">
        <v>43947</v>
      </c>
    </row>
    <row r="368" spans="1:1" ht="15" customHeight="1" x14ac:dyDescent="0.25">
      <c r="A368" s="95">
        <v>43943</v>
      </c>
    </row>
    <row r="369" spans="1:1" ht="15" customHeight="1" x14ac:dyDescent="0.25">
      <c r="A369" s="95">
        <v>43944</v>
      </c>
    </row>
    <row r="372" spans="1:1" ht="15" customHeight="1" x14ac:dyDescent="0.25">
      <c r="A372" s="95">
        <v>43946</v>
      </c>
    </row>
    <row r="373" spans="1:1" ht="15" customHeight="1" x14ac:dyDescent="0.2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Peters IV, Bert</dc:creator>
  <cp:lastModifiedBy>Peters IV, Bert</cp:lastModifiedBy>
  <dcterms:created xsi:type="dcterms:W3CDTF">2025-07-21T12:37:08Z</dcterms:created>
  <dcterms:modified xsi:type="dcterms:W3CDTF">2025-07-21T12:37:20Z</dcterms:modified>
</cp:coreProperties>
</file>