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EEB694F-99C7-4B55-9E3F-87B957CF1585}" xr6:coauthVersionLast="47" xr6:coauthVersionMax="47" xr10:uidLastSave="{00000000-0000-0000-0000-000000000000}"/>
  <bookViews>
    <workbookView xWindow="-120" yWindow="-120" windowWidth="29040" windowHeight="15720" activeTab="1" xr2:uid="{F44EB38A-9820-4ADF-8987-36DE9BC8081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<sst xmlns="http://schemas.openxmlformats.org/spreadsheetml/2006/main" count="165" uniqueCount="108">
  <si>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</si>
  <si>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</si>
  <si>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</si>
  <si>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</si>
  <si>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</si>
  <si>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</si>
  <si>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</si>
  <si>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</si>
  <si>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</si>
  <si>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</si>
  <si>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</si>
  <si>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</si>
  <si>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</si>
  <si>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</si>
  <si>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</si>
  <si>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</si>
  <si>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</si>
  <si>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</si>
  <si>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</si>
  <si>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</si>
  <si>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</si>
  <si>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</si>
  <si>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</si>
  <si>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</si>
  <si>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</si>
  <si>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</si>
  <si>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</si>
  <si>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</si>
  <si>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</si>
  <si>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</si>
  <si>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</si>
  <si>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</si>
  <si>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</si>
  <si>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</si>
  <si>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</si>
  <si>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</si>
  <si>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</si>
  <si>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</si>
  <si>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</si>
  <si>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</si>
  <si>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</si>
  <si>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</si>
  <si>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</si>
  <si>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</si>
  <si>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</si>
  <si>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</si>
  <si>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</si>
  <si>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</si>
  <si>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</si>
  <si>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</si>
  <si>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</si>
  <si>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</si>
  <si>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</si>
  <si>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</si>
  <si>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</si>
  <si>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</si>
  <si>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</si>
  <si>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</si>
  <si>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</si>
  <si>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</si>
  <si>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</si>
  <si>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</si>
  <si>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</si>
  <si>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</si>
  <si>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</si>
  <si>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</si>
  <si>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</si>
  <si>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</si>
  <si>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</si>
  <si>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</si>
  <si>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</si>
  <si>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</si>
  <si>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</si>
  <si>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</si>
  <si>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</si>
  <si>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</si>
  <si>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</si>
  <si>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</si>
  <si>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</si>
  <si>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</si>
  <si>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</si>
  <si>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</si>
  <si>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</si>
  <si>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</si>
  <si>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</si>
  <si>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</si>
  <si>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</si>
  <si>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</si>
  <si>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</si>
  <si>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</si>
  <si>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</si>
  <si>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Mist</t>
  </si>
  <si>
    <t/>
  </si>
  <si>
    <t>Weather Information</t>
  </si>
  <si>
    <t>High (F)</t>
  </si>
  <si>
    <t>Low (F)</t>
  </si>
  <si>
    <t>59,862 MW</t>
  </si>
  <si>
    <t>15,225 MW</t>
  </si>
  <si>
    <t>Vancouver, WA</t>
  </si>
  <si>
    <t>11,349 MW</t>
  </si>
  <si>
    <t>31,164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</si>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</sst>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2328CB6-7105-4E3A-A447-2729B757F5A3}"/>
    <cellStyle name="Normal" xfId="0" builtinId="0"/>
    <cellStyle name="Normal 4" xfId="1" xr:uid="{C91E7BCE-3B66-4794-9A44-007BD44F85AF}"/>
    <cellStyle name="Percent 2" xfId="3" xr:uid="{96032816-D4AB-47DD-8E7D-FBF5F2C11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D4-462D-AB8B-F254F3D81B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D4-462D-AB8B-F254F3D81BD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0.62752533802270616</c:v>
                </c:pt>
                <c:pt idx="1">
                  <c:v>0.37247466197729384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D4-462D-AB8B-F254F3D81BD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AD4-462D-AB8B-F254F3D81B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AD4-462D-AB8B-F254F3D81BD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0.37247466197729384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D4-462D-AB8B-F254F3D8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4078.8379499999996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7-4688-BC8B-6B772C2C2E2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15407.518950000001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7-4688-BC8B-6B772C2C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407.51895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2-43B0-9223-BD563FE687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2-43B0-9223-BD563FE6870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0.59250803585850897</c:v>
                </c:pt>
                <c:pt idx="1">
                  <c:v>0.40749196414149103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02-43B0-9223-BD563FE6870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02-43B0-9223-BD563FE687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02-43B0-9223-BD563FE6870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0.40749196414149103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02-43B0-9223-BD563FE68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B9-4004-9595-738038891D3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B9-4004-9595-738038891D3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0.61398453038674028</c:v>
                </c:pt>
                <c:pt idx="1">
                  <c:v>0.38601546961325972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9-4004-9595-738038891D3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4B9-4004-9595-738038891D3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B9-4004-9595-738038891D3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0.38601546961325972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B9-4004-9595-738038891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989.62333599999999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C-439A-9156-27266BBA1E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C-439A-9156-27266BBA1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6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B-4A3C-89D8-875CCCD429F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4167.12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B-4A3C-89D8-875CCCD42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0497418-1031-45D8-9D8C-232FC89F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F8E9B89-7535-499C-A573-0E153E1977D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5EE9CBB-4BD4-43F4-A588-CE7C02F0094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AF3C226-D148-426D-BF66-E5C8AA000E9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6A0999E-CE36-4F2E-A973-E3E1517E773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3733E3A-FCD9-4F31-930B-DFE4BA06090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98F9C8A-9A2D-45A4-B66F-4FF559778A2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6198E25-2545-4980-8300-9166E4B91A1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115B5A2-BD61-4459-8FEF-4E67BF204A5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294C4DE-06F4-4CD6-B537-3CE39BC18E1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B25B34F-828B-472B-8CCE-226F483DE7C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7BAF6AA-3869-4B52-A4C9-CFB4AB9D2BA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411517B-BBD6-40D4-8A33-21D2FB2CA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4AD61E1-7728-4529-A659-CDC98CEFEE0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378FF1-D2E3-4936-9D87-918B2098396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59,862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1B222E3-2E89-4714-8D12-0D956555D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7199046-4C07-41A4-886E-0BA8E40B9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C3168FA-DDBD-4D64-9EE3-C94D56040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7C17CEC-D600-493E-B67D-77A7B4575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40EB65D-AE61-49C4-BF0B-D166EA136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6559A81-18D3-4579-814B-8C6ADFEC346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598791D-A809-4273-B18B-D78520B4857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15,225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95A7A65-ED26-4C42-A548-DE02E30B6F5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75A3774-C5B2-4E96-B15C-36DF4B94798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31,164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21CC08C-21A5-4028-AE21-16A482FE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3A1C651-CC1F-4F75-8631-4A4EC07CC96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A9AAC7E-F6DF-4084-AF84-1C5BD341AF0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2C331D5-46A5-4482-9D71-7712D8E9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77B6585-6CC2-48A3-A2DA-FA2CF2EC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616715E-7731-4AEB-AFDA-1177AEB282F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97B6D17-9831-4572-98C7-FCD575A5BDC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0EC70AD-DE73-406D-A179-8942068D252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C0FF1EE-0F85-4BD5-B3CD-F529408B846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EBBA38C-F3FD-4085-97B1-29A065D28E13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C5CC90C-D3B0-4A36-820B-1659CB64A3B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E7BBE94-5BEA-4AEA-A5EE-CB02485D2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F8A7425-7CD0-43CB-A822-14E26F3B8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F86E4C1-260F-460D-BF79-97E6779668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59F15E3-C1CF-43A5-9823-C8263162F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9D7CD4F-5C60-4946-8B05-036C143FF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23.xlsm" TargetMode="External"/><Relationship Id="rId1" Type="http://schemas.openxmlformats.org/officeDocument/2006/relationships/externalLinkPath" Target="WECC%20Report%20Template%202025-04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15407.518950000001</v>
          </cell>
          <cell r="G13">
            <v>4078.8379499999996</v>
          </cell>
        </row>
        <row r="15">
          <cell r="E15">
            <v>1368</v>
          </cell>
          <cell r="G15">
            <v>989.62333599999999</v>
          </cell>
        </row>
        <row r="17">
          <cell r="E17">
            <v>4167.12</v>
          </cell>
          <cell r="G17">
            <v>2615.12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0.62752533802270616</v>
          </cell>
          <cell r="G10">
            <v>0.62752533802270616</v>
          </cell>
          <cell r="H10">
            <v>0.37247466197729384</v>
          </cell>
        </row>
        <row r="11">
          <cell r="F11">
            <v>0.61398453038674028</v>
          </cell>
          <cell r="G11">
            <v>0.61398453038674028</v>
          </cell>
          <cell r="H11">
            <v>0.38601546961325972</v>
          </cell>
        </row>
        <row r="13">
          <cell r="F13">
            <v>0.59250803585850897</v>
          </cell>
          <cell r="G13">
            <v>0.59250803585850897</v>
          </cell>
          <cell r="H13">
            <v>0.40749196414149103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ECF0-B963-4203-AE02-BED34BBA29E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45770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70.3</v>
      </c>
      <c r="D5"/>
      <c r="E5" s="8">
        <v>55.2</v>
      </c>
      <c r="F5" s="1"/>
      <c r="G5" s="8">
        <v>60.4</v>
      </c>
      <c r="H5" s="1"/>
      <c r="I5" s="8">
        <v>83.1</v>
      </c>
    </row>
    <row r="6" spans="1:9" x14ac:dyDescent="0.25">
      <c r="A6" s="7" t="s">
        <v>4</v>
      </c>
      <c r="B6"/>
      <c r="C6" s="8">
        <v>47.7</v>
      </c>
      <c r="D6"/>
      <c r="E6" s="8">
        <v>30.7</v>
      </c>
      <c r="F6" s="1"/>
      <c r="G6" s="8">
        <v>39.9</v>
      </c>
      <c r="H6" s="1"/>
      <c r="I6" s="8">
        <v>62.8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59861.524570000009</v>
      </c>
      <c r="D13" s="19">
        <v>8</v>
      </c>
      <c r="E13" s="19">
        <v>15407.518950000001</v>
      </c>
      <c r="F13"/>
      <c r="G13" s="19">
        <v>4078.8379499999996</v>
      </c>
      <c r="H13"/>
      <c r="I13" s="19">
        <v>24190.58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15224.974399999999</v>
      </c>
      <c r="D15" s="19">
        <v>18</v>
      </c>
      <c r="E15" s="19">
        <v>1368</v>
      </c>
      <c r="F15" s="21"/>
      <c r="G15" s="19">
        <v>989.62333599999999</v>
      </c>
      <c r="H15"/>
      <c r="I15" s="19">
        <v>16082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31164.145162049994</v>
      </c>
      <c r="D17" s="24">
        <v>21</v>
      </c>
      <c r="E17" s="24">
        <v>4167.12</v>
      </c>
      <c r="F17" s="11"/>
      <c r="G17" s="24">
        <v>2615.12</v>
      </c>
      <c r="H17" s="11"/>
      <c r="I17" s="24">
        <v>26718.910000000003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103460.29515974002</v>
      </c>
      <c r="D19" s="26">
        <v>20</v>
      </c>
      <c r="E19" s="26">
        <v>20065.754141999998</v>
      </c>
      <c r="F19" s="26"/>
      <c r="G19" s="26">
        <v>7249.6651419999998</v>
      </c>
      <c r="H19" s="26"/>
      <c r="I19" s="26">
        <v>66097.489999999991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62385</v>
      </c>
      <c r="D24" s="19">
        <v>7</v>
      </c>
      <c r="E24" s="19">
        <v>16319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16177</v>
      </c>
      <c r="D25" s="19">
        <v>17</v>
      </c>
      <c r="E25" s="19">
        <v>4593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31905</v>
      </c>
      <c r="D26" s="28">
        <v>20</v>
      </c>
      <c r="E26" s="24">
        <v>4308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109124</v>
      </c>
      <c r="D27" s="29">
        <v>20</v>
      </c>
      <c r="E27" s="26">
        <v>20929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881455E-5DAB-4626-BD26-3C723F59AD72}"/>
    <hyperlink ref="J3" r:id="rId2" display="kraig.patterson@hotmail.com" xr:uid="{65C20375-BA43-4076-80CC-034670D8ACD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9BFF-2826-4BF8-89DB-123C5BFB106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55.2</v>
      </c>
    </row>
    <row r="9" spans="1:25" ht="15" customHeight="1" x14ac:dyDescent="0.3">
      <c r="A9" s="85" t="s">
        <v>95</v>
      </c>
      <c r="B9" s="86">
        <v>30.7</v>
      </c>
    </row>
    <row r="10" spans="1:25" ht="15" customHeight="1" x14ac:dyDescent="0.3">
      <c r="A10" s="86" t="s">
        <v>89</v>
      </c>
      <c r="B10" s="87"/>
      <c r="E10" s="88">
        <v>59861.524570000009</v>
      </c>
      <c r="F10" s="89">
        <v>0.62752533802270616</v>
      </c>
      <c r="G10" s="89">
        <f>IF(F10&gt;=1,1,F10)</f>
        <v>0.62752533802270616</v>
      </c>
      <c r="H10" s="89">
        <f>IF(F10&gt;=1,0,1-F10)</f>
        <v>0.37247466197729384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15224.974399999999</v>
      </c>
      <c r="F11" s="89">
        <v>0.61398453038674028</v>
      </c>
      <c r="G11" s="89">
        <f>IF(F11&gt;=1,1,F11)</f>
        <v>0.61398453038674028</v>
      </c>
      <c r="H11" s="89">
        <f>IF(F11&gt;=1,0,1-F11)</f>
        <v>0.38601546961325972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71.8</v>
      </c>
      <c r="E13" s="91">
        <v>31164.145162049994</v>
      </c>
      <c r="F13" s="89">
        <v>0.59250803585850897</v>
      </c>
      <c r="G13" s="89">
        <f>IF(F13&gt;=1,1,F13)</f>
        <v>0.59250803585850897</v>
      </c>
      <c r="H13" s="89">
        <f>IF(F13&gt;=1,0,1-F13)</f>
        <v>0.40749196414149103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44.1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52.3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35.200000000000003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64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39.4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59.4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54.1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92.7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60.6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68.7</v>
      </c>
    </row>
    <row r="39" spans="1:8" ht="15" customHeight="1" x14ac:dyDescent="0.3">
      <c r="A39" s="85" t="s">
        <v>95</v>
      </c>
      <c r="B39" s="86">
        <v>38.700000000000003</v>
      </c>
    </row>
    <row r="40" spans="1:8" ht="15" customHeight="1" x14ac:dyDescent="0.3">
      <c r="A40" s="86" t="s">
        <v>107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2025-04-23T12:34:51Z</dcterms:created>
  <dcterms:modified xsi:type="dcterms:W3CDTF">2025-04-23T12:35:01Z</dcterms:modified>
</cp:coreProperties>
</file>