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F9B9C9D7-A758-4837-BC4E-1F6E10194FBF}" xr6:coauthVersionLast="47" xr6:coauthVersionMax="47" xr10:uidLastSave="{00000000-0000-0000-0000-000000000000}"/>
  <bookViews>
    <workbookView xWindow="28680" yWindow="-120" windowWidth="29040" windowHeight="15720" activeTab="1" xr2:uid="{863FCF93-894D-4204-93EF-289F77CC89D4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<sst xmlns="http://schemas.openxmlformats.org/spreadsheetml/2006/main" count="170" uniqueCount="109">
  <si>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</si>
  <si>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</si>
  <si>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</si>
  <si>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</si>
  <si>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</si>
  <si>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</si>
  <si>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</si>
  <si>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</si>
  <si>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</si>
  <si>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</si>
  <si>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</si>
  <si>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</si>
  <si>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</si>
  <si>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</si>
  <si>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</si>
  <si>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</si>
  <si>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</si>
  <si>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</si>
  <si>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</si>
  <si>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</si>
  <si>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</si>
  <si>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</si>
  <si>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</si>
  <si>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</si>
  <si>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</si>
  <si>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</si>
  <si>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</si>
  <si>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</si>
  <si>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</si>
  <si>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</si>
  <si>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</si>
  <si>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</si>
  <si>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</si>
  <si>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</si>
  <si>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</si>
  <si>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>700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</si>
  <si>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</si>
  <si>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</si>
  <si>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</si>
  <si>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</si>
  <si>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</si>
  <si>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</si>
  <si>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</si>
  <si>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1900 MW</t>
  </si>
  <si>
    <t>S&gt;N</t>
  </si>
  <si>
    <t>3000 MW</t>
  </si>
  <si>
    <t>Path 8:   (Montana-PNW)</t>
  </si>
  <si>
    <t>2200 MW</t>
  </si>
  <si>
    <t>1350 MW</t>
  </si>
  <si>
    <t>Path 14: (Idaho-PNW)</t>
  </si>
  <si>
    <t>2400 MW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</si>
  <si>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</si>
  <si>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</si>
  <si>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</si>
  <si>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</si>
  <si>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</si>
  <si>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</si>
  <si>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</si>
  <si>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</si>
  <si>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</si>
  <si>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</si>
  <si>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</si>
  <si>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</si>
  <si>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</si>
  <si>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</si>
  <si>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</si>
  <si>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</si>
  <si>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</si>
  <si>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</si>
  <si>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</si>
  <si>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</si>
  <si>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</si>
  <si>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</si>
  <si>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</si>
  <si>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</si>
  <si>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</si>
  <si>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</si>
  <si>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</si>
  <si>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</si>
  <si>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</si>
  <si>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</si>
  <si>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</si>
  <si>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</si>
  <si>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</si>
  <si>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</si>
  <si>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</si>
  <si>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WACM</t>
  </si>
  <si>
    <t>Path 36</t>
  </si>
  <si>
    <t>Folsom, CA</t>
  </si>
  <si>
    <t>Calgary, AB</t>
  </si>
  <si>
    <t>Vancouver, BC</t>
  </si>
  <si>
    <t>Little Rock, AR</t>
  </si>
  <si>
    <t>Sunny</t>
  </si>
  <si>
    <t xml:space="preserve">Partly Cloudy </t>
  </si>
  <si>
    <t xml:space="preserve">Overcast </t>
  </si>
  <si>
    <t/>
  </si>
  <si>
    <t>Weather Information</t>
  </si>
  <si>
    <t>High (F)</t>
  </si>
  <si>
    <t>Low (F)</t>
  </si>
  <si>
    <t>63,433 MW</t>
  </si>
  <si>
    <t>22,744 MW</t>
  </si>
  <si>
    <t>Vancouver, WA</t>
  </si>
  <si>
    <t>11,349 MW</t>
  </si>
  <si>
    <t>46,534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</si>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</sst>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B014B9AD-ADA8-4FE9-82ED-12EC23BAEC20}"/>
    <cellStyle name="Normal" xfId="0" builtinId="0"/>
    <cellStyle name="Normal 4" xfId="1" xr:uid="{379AFA1A-6EA9-4651-BC21-9D0DE4D5DFCF}"/>
    <cellStyle name="Percent 2" xfId="3" xr:uid="{6C5AC2DC-D39C-43B9-B3F8-43339FC26B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55-4C0A-B499-51EFB66AB44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55-4C0A-B499-51EFB66AB44E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0.69941358542367282</c:v>
                </c:pt>
                <c:pt idx="1">
                  <c:v>0.30058641457632718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55-4C0A-B499-51EFB66AB44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155-4C0A-B499-51EFB66AB44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155-4C0A-B499-51EFB66AB44E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0.30058641457632718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55-4C0A-B499-51EFB66AB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4123.1654834500005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4-411A-B5FC-93D014EE6B4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9057.9879600000004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D4-411A-B5FC-93D014EE6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057.9879600000004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697-47CC-A868-5CFB8EC5CDB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97-47CC-A868-5CFB8EC5CDBF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0.75790559614401121</c:v>
                </c:pt>
                <c:pt idx="1">
                  <c:v>0.24209440385598879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97-47CC-A868-5CFB8EC5CDB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697-47CC-A868-5CFB8EC5CDB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697-47CC-A868-5CFB8EC5CDBF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0.24209440385598879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97-47CC-A868-5CFB8EC5C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34-48BD-BEB1-515C12905D1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34-48BD-BEB1-515C12905D12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0.76758473371582858</c:v>
                </c:pt>
                <c:pt idx="1">
                  <c:v>0.23241526628417142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34-48BD-BEB1-515C12905D1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334-48BD-BEB1-515C12905D1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334-48BD-BEB1-515C12905D12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0.23241526628417142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34-48BD-BEB1-515C12905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1478.3298179000001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E-47B5-A47A-E2A4460DAFA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8E-47B5-A47A-E2A4460DA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72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3387.56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4-4EF1-9005-2BC215C8F32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4446.5599999999995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14-4EF1-9005-2BC215C8F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60B725D1-D7D7-45DA-A5E0-7808787B1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E8EBE92B-22DE-4183-99C3-9C6D8E65CE30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EC4B41F9-0CF5-495D-9DBC-3004557A6702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87A5ABAE-7833-4C54-A569-24CE8D2DB53D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B1B396F3-1742-4A91-B38C-8B1D2A0854D3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F882ECDB-4030-4F1D-B203-1AD8FD36D3DB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D2C3783F-A9C7-4871-917D-B072695E0510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A157AA6B-1940-4354-A346-BDD8E0E9D0DF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4A09F0F-5F4C-47C1-AB53-A868725C5AA7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33586865-AC8F-4625-AE95-44AA4ACF07AC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B44ED691-8799-4F55-A335-3C4FC87F8837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136EF4A3-43ED-4BB0-AC59-8FBF53CB3FBD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7F6D1EDD-7B17-45C4-B00F-5F80899BC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001770AB-CE03-4710-83FE-2ECA7C509100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2E26F88-C20C-4921-A745-B46207E4A6C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63,433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07DA78D0-5732-4C2A-AB11-06F4C2718A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91E3FB85-3B71-445F-A9FC-0B9D9DB7B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4CC09534-F91C-4F1C-8850-0AEA9D402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2C7E889-D032-4D4B-8521-67B8AB2DF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E22120D3-FD6B-490F-8228-C0911F3B4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C1824EE3-2E02-4335-9E4B-8559EB0D352E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EBFDC0A-5C8A-4D00-9DF2-49CFBB0039F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22,744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70AA3A20-0145-46B9-B541-8857BAD75859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1E061F4-8FE2-4F51-BDDC-8BAA9A84A56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46,534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A1CC8A4-22D3-4C2F-8447-56A653F64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3A86854-49E0-4281-A1BD-682C3DD698CA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21BA959-C313-4860-94D0-A279984F6776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8933202-FA26-4F4F-ADEF-1FE63FAC0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69A1C122-A3C9-45BC-A010-FD00AF290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F48E1985-2948-4543-9F9A-8EB9EF58D036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A828BA26-A6CB-47B7-9B16-D47FD3CD521D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DEA0D235-A02B-4F72-B016-719F546380E0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362AC0D-9BA2-49BD-92D0-B6A611CA5DF9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CB9E718-9627-4B2A-BB24-B84B1EBD1701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AB86D672-C3E3-4B14-9FD1-AD7A6B3DF9DD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221212C-AC97-4CB2-AF25-E6C21555E5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E76CD82E-9044-4779-A8F1-91F5D2014F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1BFC93D4-B64E-4079-9C6E-5DC1F7667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B12BB7E7-E034-4FDF-ADC9-18BBF643A0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790C634-445A-4351-B009-9969971FAA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0-01.xlsm" TargetMode="External"/><Relationship Id="rId1" Type="http://schemas.openxmlformats.org/officeDocument/2006/relationships/externalLinkPath" Target="WECC%20Report%20Template%202024-10-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9057.9879600000004</v>
          </cell>
          <cell r="G13">
            <v>4123.1654834500005</v>
          </cell>
        </row>
        <row r="15">
          <cell r="E15">
            <v>1723</v>
          </cell>
          <cell r="G15">
            <v>1478.3298179000001</v>
          </cell>
        </row>
        <row r="17">
          <cell r="E17">
            <v>4446.5599999999995</v>
          </cell>
          <cell r="G17">
            <v>3387.56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0.69941358542367282</v>
          </cell>
          <cell r="G10">
            <v>0.69941358542367282</v>
          </cell>
          <cell r="H10">
            <v>0.30058641457632718</v>
          </cell>
        </row>
        <row r="11">
          <cell r="F11">
            <v>0.76758473371582858</v>
          </cell>
          <cell r="G11">
            <v>0.76758473371582858</v>
          </cell>
          <cell r="H11">
            <v>0.23241526628417142</v>
          </cell>
        </row>
        <row r="13">
          <cell r="F13">
            <v>0.75790559614401121</v>
          </cell>
          <cell r="G13">
            <v>0.75790559614401121</v>
          </cell>
          <cell r="H13">
            <v>0.24209440385598879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BDB87-BBC2-4ED5-80CF-D8BCF44DBE15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45566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88</v>
      </c>
      <c r="D4"/>
      <c r="E4" s="6" t="s">
        <v>89</v>
      </c>
      <c r="F4" s="1"/>
      <c r="G4" s="6" t="s">
        <v>90</v>
      </c>
      <c r="H4" s="1"/>
      <c r="I4" s="6" t="s">
        <v>91</v>
      </c>
    </row>
    <row r="5" spans="1:9" x14ac:dyDescent="0.35">
      <c r="A5" s="7" t="s">
        <v>3</v>
      </c>
      <c r="B5"/>
      <c r="C5" s="8">
        <v>108.5</v>
      </c>
      <c r="D5"/>
      <c r="E5" s="8">
        <v>66</v>
      </c>
      <c r="F5" s="1"/>
      <c r="G5" s="8">
        <v>59.5</v>
      </c>
      <c r="H5" s="1"/>
      <c r="I5" s="8">
        <v>86.7</v>
      </c>
    </row>
    <row r="6" spans="1:9" x14ac:dyDescent="0.35">
      <c r="A6" s="7" t="s">
        <v>4</v>
      </c>
      <c r="B6"/>
      <c r="C6" s="8">
        <v>70</v>
      </c>
      <c r="D6"/>
      <c r="E6" s="8">
        <v>37</v>
      </c>
      <c r="F6" s="1"/>
      <c r="G6" s="8">
        <v>48.8</v>
      </c>
      <c r="H6" s="1"/>
      <c r="I6" s="8">
        <v>68.3</v>
      </c>
    </row>
    <row r="7" spans="1:9" x14ac:dyDescent="0.35">
      <c r="A7" s="7" t="s">
        <v>5</v>
      </c>
      <c r="B7"/>
      <c r="C7" s="8" t="s">
        <v>92</v>
      </c>
      <c r="D7"/>
      <c r="E7" s="8" t="s">
        <v>93</v>
      </c>
      <c r="F7" s="1"/>
      <c r="G7" s="8" t="s">
        <v>94</v>
      </c>
      <c r="H7" s="1"/>
      <c r="I7" s="8" t="s">
        <v>93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63433.31513000001</v>
      </c>
      <c r="D13" s="19">
        <v>18</v>
      </c>
      <c r="E13" s="19">
        <v>9057.9879600000004</v>
      </c>
      <c r="F13"/>
      <c r="G13" s="19">
        <v>4123.1654834500005</v>
      </c>
      <c r="H13"/>
      <c r="I13" s="19">
        <v>19946.670000000002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22743.535660000001</v>
      </c>
      <c r="D15" s="19">
        <v>17</v>
      </c>
      <c r="E15" s="19">
        <v>1723</v>
      </c>
      <c r="F15" s="21"/>
      <c r="G15" s="19">
        <v>1478.3298179000001</v>
      </c>
      <c r="H15"/>
      <c r="I15" s="19">
        <v>8734.09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46533.887792050002</v>
      </c>
      <c r="D17" s="24">
        <v>18</v>
      </c>
      <c r="E17" s="24">
        <v>4446.5599999999995</v>
      </c>
      <c r="F17" s="11"/>
      <c r="G17" s="24">
        <v>3387.56</v>
      </c>
      <c r="H17" s="11"/>
      <c r="I17" s="24">
        <v>16300.98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132386.75882204997</v>
      </c>
      <c r="D19" s="26">
        <v>18</v>
      </c>
      <c r="E19" s="26">
        <v>15253.54796</v>
      </c>
      <c r="F19" s="26"/>
      <c r="G19" s="26">
        <v>8051.1799600000004</v>
      </c>
      <c r="H19" s="26"/>
      <c r="I19" s="26">
        <v>43543.740000000005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66628</v>
      </c>
      <c r="D24" s="19">
        <v>17</v>
      </c>
      <c r="E24" s="19">
        <v>13302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23025</v>
      </c>
      <c r="D25" s="19">
        <v>16</v>
      </c>
      <c r="E25" s="19">
        <v>4072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42144</v>
      </c>
      <c r="D26" s="28">
        <v>17</v>
      </c>
      <c r="E26" s="24">
        <v>6395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131634</v>
      </c>
      <c r="D27" s="29">
        <v>17</v>
      </c>
      <c r="E27" s="26">
        <v>23318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35</v>
      </c>
      <c r="H31" s="38"/>
      <c r="I31" s="39"/>
      <c r="L31" s="2" t="s">
        <v>36</v>
      </c>
    </row>
    <row r="32" spans="1:12" x14ac:dyDescent="0.35">
      <c r="A32" s="36"/>
      <c r="B32" s="36"/>
      <c r="C32" s="36"/>
      <c r="D32" s="15" t="s">
        <v>37</v>
      </c>
      <c r="E32" s="37" t="s">
        <v>38</v>
      </c>
      <c r="F32" s="38"/>
      <c r="G32" s="37" t="s">
        <v>39</v>
      </c>
      <c r="H32" s="38"/>
      <c r="I32" s="39"/>
    </row>
    <row r="33" spans="1:11" x14ac:dyDescent="0.35">
      <c r="A33" s="36" t="s">
        <v>40</v>
      </c>
      <c r="B33" s="36"/>
      <c r="C33" s="36"/>
      <c r="D33" s="15" t="s">
        <v>41</v>
      </c>
      <c r="E33" s="37" t="s">
        <v>42</v>
      </c>
      <c r="F33" s="38"/>
      <c r="G33" s="37" t="s">
        <v>43</v>
      </c>
      <c r="H33" s="40"/>
      <c r="I33" s="41"/>
      <c r="J33" s="2" t="s">
        <v>36</v>
      </c>
    </row>
    <row r="34" spans="1:11" x14ac:dyDescent="0.35">
      <c r="A34" s="36"/>
      <c r="B34" s="36"/>
      <c r="C34" s="36"/>
      <c r="D34" s="15" t="s">
        <v>44</v>
      </c>
      <c r="E34" s="37" t="s">
        <v>45</v>
      </c>
      <c r="F34" s="38"/>
      <c r="G34" s="37"/>
      <c r="H34" s="38"/>
      <c r="I34" s="41"/>
    </row>
    <row r="35" spans="1:11" x14ac:dyDescent="0.35">
      <c r="A35" s="36" t="s">
        <v>46</v>
      </c>
      <c r="B35" s="36"/>
      <c r="C35" s="36"/>
      <c r="D35" s="15" t="s">
        <v>33</v>
      </c>
      <c r="E35" s="42" t="s">
        <v>47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37</v>
      </c>
      <c r="E36" s="45" t="s">
        <v>48</v>
      </c>
      <c r="F36" s="11"/>
      <c r="G36" s="43"/>
      <c r="H36" s="11"/>
      <c r="I36" s="44"/>
      <c r="K36" t="s">
        <v>36</v>
      </c>
    </row>
    <row r="37" spans="1:11" x14ac:dyDescent="0.35">
      <c r="A37" s="36" t="s">
        <v>49</v>
      </c>
      <c r="B37" s="36"/>
      <c r="C37" s="36"/>
      <c r="D37" s="15" t="s">
        <v>33</v>
      </c>
      <c r="E37" s="45" t="s">
        <v>50</v>
      </c>
      <c r="F37" s="11"/>
      <c r="G37" s="46" t="s">
        <v>95</v>
      </c>
      <c r="H37" s="1"/>
      <c r="I37" s="47" t="s">
        <v>95</v>
      </c>
      <c r="K37" t="s">
        <v>36</v>
      </c>
    </row>
    <row r="38" spans="1:11" x14ac:dyDescent="0.35">
      <c r="A38" s="36"/>
      <c r="B38" s="36"/>
      <c r="C38" s="36"/>
      <c r="D38" s="15" t="s">
        <v>37</v>
      </c>
      <c r="E38" s="45" t="s">
        <v>38</v>
      </c>
      <c r="F38" s="11"/>
      <c r="G38" s="46" t="s">
        <v>95</v>
      </c>
      <c r="H38" s="1"/>
      <c r="I38" s="47" t="s">
        <v>95</v>
      </c>
      <c r="K38"/>
    </row>
    <row r="39" spans="1:11" x14ac:dyDescent="0.35">
      <c r="A39" s="48" t="s">
        <v>51</v>
      </c>
      <c r="B39" s="48"/>
      <c r="C39" s="48"/>
      <c r="D39" s="15" t="s">
        <v>41</v>
      </c>
      <c r="E39" s="45" t="s">
        <v>52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44</v>
      </c>
      <c r="E40" s="45" t="s">
        <v>53</v>
      </c>
      <c r="F40" s="11"/>
      <c r="G40" s="43"/>
      <c r="H40" s="11"/>
      <c r="I40" s="44"/>
      <c r="K40"/>
    </row>
    <row r="41" spans="1:11" x14ac:dyDescent="0.35">
      <c r="A41" s="48" t="s">
        <v>54</v>
      </c>
      <c r="B41" s="48"/>
      <c r="C41" s="48"/>
      <c r="D41" s="15" t="s">
        <v>41</v>
      </c>
      <c r="E41" s="45" t="s">
        <v>55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44</v>
      </c>
      <c r="E42" s="45" t="s">
        <v>45</v>
      </c>
      <c r="F42" s="11"/>
      <c r="G42" s="43"/>
      <c r="H42" s="11"/>
      <c r="I42" s="44"/>
      <c r="K42"/>
    </row>
    <row r="43" spans="1:11" x14ac:dyDescent="0.35">
      <c r="A43" s="36" t="s">
        <v>56</v>
      </c>
      <c r="B43" s="36"/>
      <c r="C43" s="36"/>
      <c r="D43" s="15" t="s">
        <v>41</v>
      </c>
      <c r="E43" s="45" t="s">
        <v>57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44</v>
      </c>
      <c r="E44" s="45" t="s">
        <v>58</v>
      </c>
      <c r="F44" s="11"/>
      <c r="G44" s="43"/>
      <c r="H44" s="11"/>
      <c r="I44" s="44"/>
      <c r="K44"/>
    </row>
    <row r="45" spans="1:11" x14ac:dyDescent="0.35">
      <c r="A45" s="36" t="s">
        <v>59</v>
      </c>
      <c r="B45" s="36"/>
      <c r="C45" s="36"/>
      <c r="D45" s="15" t="s">
        <v>41</v>
      </c>
      <c r="E45" s="45" t="s">
        <v>60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44</v>
      </c>
      <c r="E46" s="45" t="s">
        <v>61</v>
      </c>
      <c r="F46" s="11"/>
      <c r="G46" s="43"/>
      <c r="H46" s="11"/>
      <c r="I46" s="49"/>
    </row>
    <row r="47" spans="1:11" x14ac:dyDescent="0.35">
      <c r="A47" s="48" t="s">
        <v>62</v>
      </c>
      <c r="B47" s="48"/>
      <c r="C47" s="48"/>
      <c r="D47" s="15" t="s">
        <v>33</v>
      </c>
      <c r="E47" s="45" t="s">
        <v>63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37</v>
      </c>
      <c r="E48" s="45" t="s">
        <v>64</v>
      </c>
      <c r="F48" s="11"/>
      <c r="G48" s="43"/>
      <c r="H48" s="11"/>
      <c r="I48" s="49"/>
    </row>
    <row r="49" spans="1:9" x14ac:dyDescent="0.35">
      <c r="A49" s="48" t="s">
        <v>65</v>
      </c>
      <c r="B49" s="48"/>
      <c r="C49" s="48"/>
      <c r="D49" s="50" t="s">
        <v>33</v>
      </c>
      <c r="E49" s="51" t="s">
        <v>66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37</v>
      </c>
      <c r="E50" s="51" t="s">
        <v>64</v>
      </c>
      <c r="F50" s="1"/>
      <c r="G50" s="46"/>
      <c r="H50" s="1"/>
      <c r="I50" s="47"/>
    </row>
    <row r="51" spans="1:9" x14ac:dyDescent="0.35">
      <c r="A51" s="48" t="s">
        <v>67</v>
      </c>
      <c r="B51" s="48"/>
      <c r="C51" s="48"/>
      <c r="D51" s="50" t="s">
        <v>41</v>
      </c>
      <c r="E51" s="51" t="s">
        <v>68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44</v>
      </c>
      <c r="E52" s="51" t="s">
        <v>47</v>
      </c>
      <c r="F52" s="1"/>
      <c r="G52" s="46"/>
      <c r="H52"/>
      <c r="I52" s="47"/>
    </row>
    <row r="53" spans="1:9" x14ac:dyDescent="0.35">
      <c r="A53" s="48" t="s">
        <v>69</v>
      </c>
      <c r="B53" s="48"/>
      <c r="C53" s="48"/>
      <c r="D53" s="50" t="s">
        <v>41</v>
      </c>
      <c r="E53" s="51" t="s">
        <v>70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44</v>
      </c>
      <c r="E54" s="51" t="s">
        <v>71</v>
      </c>
      <c r="F54" s="1"/>
      <c r="G54" s="46"/>
      <c r="H54" s="1"/>
      <c r="I54" s="47"/>
    </row>
    <row r="55" spans="1:9" x14ac:dyDescent="0.35">
      <c r="A55" s="48" t="s">
        <v>72</v>
      </c>
      <c r="B55" s="48"/>
      <c r="C55" s="48"/>
      <c r="D55" s="50" t="s">
        <v>41</v>
      </c>
      <c r="E55" s="51" t="s">
        <v>73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44</v>
      </c>
      <c r="E56" s="51" t="s">
        <v>74</v>
      </c>
      <c r="F56" s="1"/>
      <c r="G56" s="46"/>
      <c r="H56" s="1"/>
      <c r="I56" s="47"/>
    </row>
    <row r="57" spans="1:9" x14ac:dyDescent="0.35">
      <c r="A57" s="48" t="s">
        <v>75</v>
      </c>
      <c r="B57" s="48"/>
      <c r="C57" s="48"/>
      <c r="D57" s="50" t="s">
        <v>41</v>
      </c>
      <c r="E57" s="51" t="s">
        <v>76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44</v>
      </c>
      <c r="E58" s="54" t="s">
        <v>77</v>
      </c>
      <c r="F58"/>
      <c r="G58" s="55"/>
      <c r="H58"/>
      <c r="I58" s="5"/>
    </row>
    <row r="59" spans="1:9" x14ac:dyDescent="0.35">
      <c r="A59" s="56" t="s">
        <v>78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79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80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81</v>
      </c>
      <c r="B64" s="64" t="s">
        <v>82</v>
      </c>
      <c r="C64" s="65" t="s">
        <v>83</v>
      </c>
      <c r="D64" s="66"/>
      <c r="E64" s="64" t="s">
        <v>84</v>
      </c>
      <c r="F64" s="67" t="s">
        <v>85</v>
      </c>
      <c r="G64" s="68"/>
      <c r="H64" s="68"/>
      <c r="I64" s="69"/>
    </row>
    <row r="65" spans="1:9" x14ac:dyDescent="0.35">
      <c r="A65" s="70">
        <v>45565</v>
      </c>
      <c r="B65" s="71" t="s">
        <v>86</v>
      </c>
      <c r="C65" s="72" t="s">
        <v>87</v>
      </c>
      <c r="D65" s="73"/>
      <c r="E65" s="74">
        <v>4</v>
      </c>
      <c r="F65" s="75">
        <v>9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7C1FAC66-29BD-4D79-ACCF-69483975AF63}"/>
    <hyperlink ref="J3" r:id="rId2" display="kraig.patterson@hotmail.com" xr:uid="{DEAD090A-5040-490D-8D4E-AE22444D76DA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91969-CF21-4E11-B697-89681B23CC8F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96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89</v>
      </c>
      <c r="B7" s="84"/>
    </row>
    <row r="8" spans="1:25" ht="15" customHeight="1" x14ac:dyDescent="0.45">
      <c r="A8" s="85" t="s">
        <v>97</v>
      </c>
      <c r="B8" s="86">
        <v>66</v>
      </c>
    </row>
    <row r="9" spans="1:25" ht="15" customHeight="1" x14ac:dyDescent="0.45">
      <c r="A9" s="85" t="s">
        <v>98</v>
      </c>
      <c r="B9" s="86">
        <v>37</v>
      </c>
    </row>
    <row r="10" spans="1:25" ht="15" customHeight="1" x14ac:dyDescent="0.45">
      <c r="A10" s="86" t="s">
        <v>93</v>
      </c>
      <c r="B10" s="87"/>
      <c r="E10" s="88">
        <v>63433.31513000001</v>
      </c>
      <c r="F10" s="89">
        <v>0.69941358542367282</v>
      </c>
      <c r="G10" s="89">
        <f>IF(F10&gt;=1,1,F10)</f>
        <v>0.69941358542367282</v>
      </c>
      <c r="H10" s="89">
        <f>IF(F10&gt;=1,0,1-F10)</f>
        <v>0.30058641457632718</v>
      </c>
      <c r="I10" t="s">
        <v>99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22743.535660000001</v>
      </c>
      <c r="F11" s="89">
        <v>0.76758473371582858</v>
      </c>
      <c r="G11" s="89">
        <f>IF(F11&gt;=1,1,F11)</f>
        <v>0.76758473371582858</v>
      </c>
      <c r="H11" s="89">
        <f>IF(F11&gt;=1,0,1-F11)</f>
        <v>0.23241526628417142</v>
      </c>
      <c r="I11" t="s">
        <v>100</v>
      </c>
      <c r="V11" s="90"/>
      <c r="W11" s="90"/>
    </row>
    <row r="12" spans="1:25" ht="15" customHeight="1" x14ac:dyDescent="0.45">
      <c r="A12" s="83" t="s">
        <v>101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102</v>
      </c>
      <c r="V12" s="90"/>
      <c r="W12" s="90"/>
    </row>
    <row r="13" spans="1:25" ht="15" customHeight="1" x14ac:dyDescent="0.45">
      <c r="A13" s="85" t="s">
        <v>97</v>
      </c>
      <c r="B13" s="86">
        <v>79.900000000000006</v>
      </c>
      <c r="E13" s="91">
        <v>46533.887792050002</v>
      </c>
      <c r="F13" s="89">
        <v>0.75790559614401121</v>
      </c>
      <c r="G13" s="89">
        <f>IF(F13&gt;=1,1,F13)</f>
        <v>0.75790559614401121</v>
      </c>
      <c r="H13" s="89">
        <f>IF(F13&gt;=1,0,1-F13)</f>
        <v>0.24209440385598879</v>
      </c>
      <c r="I13" t="s">
        <v>103</v>
      </c>
      <c r="V13" s="90"/>
      <c r="W13" s="90"/>
    </row>
    <row r="14" spans="1:25" ht="15" customHeight="1" x14ac:dyDescent="0.45">
      <c r="A14" s="85" t="s">
        <v>98</v>
      </c>
      <c r="B14" s="86">
        <v>52</v>
      </c>
      <c r="V14" s="90"/>
      <c r="W14" s="90"/>
    </row>
    <row r="15" spans="1:25" ht="15" customHeight="1" x14ac:dyDescent="0.45">
      <c r="A15" s="86" t="s">
        <v>92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104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97</v>
      </c>
      <c r="B18" s="86">
        <v>74.099999999999994</v>
      </c>
      <c r="C18" s="84"/>
      <c r="E18" s="93"/>
      <c r="F18" s="93"/>
      <c r="G18" s="93"/>
      <c r="H18" s="84"/>
    </row>
    <row r="19" spans="1:8" ht="15" customHeight="1" x14ac:dyDescent="0.45">
      <c r="A19" s="85" t="s">
        <v>98</v>
      </c>
      <c r="B19" s="86">
        <v>34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92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105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97</v>
      </c>
      <c r="B23" s="86">
        <v>72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98</v>
      </c>
      <c r="B24" s="86">
        <v>37.200000000000003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106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97</v>
      </c>
      <c r="B28" s="86">
        <v>69.099999999999994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98</v>
      </c>
      <c r="B29" s="86">
        <v>59.5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93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107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97</v>
      </c>
      <c r="B33" s="86">
        <v>111.7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98</v>
      </c>
      <c r="B34" s="86">
        <v>79.2</v>
      </c>
    </row>
    <row r="35" spans="1:8" ht="15" customHeight="1" x14ac:dyDescent="0.45">
      <c r="A35" s="86" t="s">
        <v>92</v>
      </c>
      <c r="B35" s="87"/>
    </row>
    <row r="37" spans="1:8" ht="15" customHeight="1" x14ac:dyDescent="0.45">
      <c r="A37" s="83" t="s">
        <v>108</v>
      </c>
      <c r="B37" s="87"/>
    </row>
    <row r="38" spans="1:8" ht="15" customHeight="1" x14ac:dyDescent="0.45">
      <c r="A38" s="85" t="s">
        <v>97</v>
      </c>
      <c r="B38" s="86">
        <v>80.400000000000006</v>
      </c>
    </row>
    <row r="39" spans="1:8" ht="15" customHeight="1" x14ac:dyDescent="0.45">
      <c r="A39" s="85" t="s">
        <v>98</v>
      </c>
      <c r="B39" s="86">
        <v>42.1</v>
      </c>
    </row>
    <row r="40" spans="1:8" ht="15" customHeight="1" x14ac:dyDescent="0.45">
      <c r="A40" s="86" t="s">
        <v>92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2024-10-01T12:29:35Z</dcterms:created>
  <dcterms:modified xsi:type="dcterms:W3CDTF">2024-10-01T12:29:49Z</dcterms:modified>
</cp:coreProperties>
</file>